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10511"/>
  <workbookPr showInkAnnotation="0" autoCompressPictures="0"/>
  <mc:AlternateContent xmlns:mc="http://schemas.openxmlformats.org/markup-compatibility/2006">
    <mc:Choice Requires="x15">
      <x15ac:absPath xmlns:x15ac="http://schemas.microsoft.com/office/spreadsheetml/2010/11/ac" url="/Users/ryan/Desktop/Folder/TCAA/2025 Summer Refinement Course SC RF/SC Summer Course/"/>
    </mc:Choice>
  </mc:AlternateContent>
  <xr:revisionPtr revIDLastSave="0" documentId="13_ncr:1_{09B069F5-16FC-B842-B655-F2AD2191652D}" xr6:coauthVersionLast="47" xr6:coauthVersionMax="47" xr10:uidLastSave="{00000000-0000-0000-0000-000000000000}"/>
  <bookViews>
    <workbookView xWindow="1540" yWindow="3100" windowWidth="28320" windowHeight="16260" activeTab="2" xr2:uid="{00000000-000D-0000-FFFF-FFFF00000000}"/>
  </bookViews>
  <sheets>
    <sheet name="Training Data" sheetId="4" state="hidden" r:id="rId1"/>
    <sheet name="Tee Size" sheetId="5" state="hidden" r:id="rId2"/>
    <sheet name="U20-U8" sheetId="2" r:id="rId3"/>
  </sheets>
  <definedNames>
    <definedName name="_xlnm._FilterDatabase" localSheetId="2" hidden="1">'U20-U8'!$D$14:$AA$122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M2" i="4" l="1"/>
  <c r="A3" i="5"/>
  <c r="A4" i="5"/>
  <c r="A5" i="5"/>
  <c r="A6" i="5"/>
  <c r="A7" i="5"/>
  <c r="A8" i="5"/>
  <c r="A9" i="5"/>
  <c r="A2" i="5"/>
  <c r="X22" i="2"/>
  <c r="X24" i="2"/>
  <c r="X25" i="2"/>
  <c r="X26" i="2"/>
  <c r="X27" i="2"/>
  <c r="X28" i="2"/>
  <c r="X29" i="2"/>
  <c r="X30" i="2"/>
  <c r="X31" i="2"/>
  <c r="X32" i="2"/>
  <c r="X33" i="2"/>
  <c r="X34" i="2"/>
  <c r="X35" i="2"/>
  <c r="X36" i="2"/>
  <c r="X37" i="2"/>
  <c r="X38" i="2"/>
  <c r="X39" i="2"/>
  <c r="X40" i="2"/>
  <c r="X41" i="2"/>
  <c r="X42" i="2"/>
  <c r="X43" i="2"/>
  <c r="X44" i="2"/>
  <c r="X45" i="2"/>
  <c r="X46" i="2"/>
  <c r="X47" i="2"/>
  <c r="X48" i="2"/>
  <c r="X49" i="2"/>
  <c r="X50" i="2"/>
  <c r="X51" i="2"/>
  <c r="X52" i="2"/>
  <c r="X53" i="2"/>
  <c r="X54" i="2"/>
  <c r="X55" i="2"/>
  <c r="X56" i="2"/>
  <c r="X57" i="2"/>
  <c r="X58" i="2"/>
  <c r="X59" i="2"/>
  <c r="X60" i="2"/>
  <c r="X61" i="2"/>
  <c r="X62" i="2"/>
  <c r="X63" i="2"/>
  <c r="X64" i="2"/>
  <c r="X65" i="2"/>
  <c r="X66" i="2"/>
  <c r="X67" i="2"/>
  <c r="X68" i="2"/>
  <c r="X69" i="2"/>
  <c r="X70" i="2"/>
  <c r="X71" i="2"/>
  <c r="X72" i="2"/>
  <c r="X73" i="2"/>
  <c r="X74" i="2"/>
  <c r="X75" i="2"/>
  <c r="X76" i="2"/>
  <c r="X77" i="2"/>
  <c r="X78" i="2"/>
  <c r="X79" i="2"/>
  <c r="X80" i="2"/>
  <c r="X81" i="2"/>
  <c r="X82" i="2"/>
  <c r="X83" i="2"/>
  <c r="X84" i="2"/>
  <c r="X85" i="2"/>
  <c r="X86" i="2"/>
  <c r="X87" i="2"/>
  <c r="X88" i="2"/>
  <c r="X89" i="2"/>
  <c r="X90" i="2"/>
  <c r="X91" i="2"/>
  <c r="X92" i="2"/>
  <c r="X93" i="2"/>
  <c r="X94" i="2"/>
  <c r="X95" i="2"/>
  <c r="X96" i="2"/>
  <c r="X97" i="2"/>
  <c r="X98" i="2"/>
  <c r="X99" i="2"/>
  <c r="X100" i="2"/>
  <c r="X101" i="2"/>
  <c r="X102" i="2"/>
  <c r="X103" i="2"/>
  <c r="X104" i="2"/>
  <c r="X105" i="2"/>
  <c r="X106" i="2"/>
  <c r="X107" i="2"/>
  <c r="X108" i="2"/>
  <c r="X109" i="2"/>
  <c r="X110" i="2"/>
  <c r="X111" i="2"/>
  <c r="X112" i="2"/>
  <c r="X113" i="2"/>
  <c r="X114" i="2"/>
  <c r="X115" i="2"/>
  <c r="X116" i="2"/>
  <c r="X117" i="2"/>
  <c r="X118" i="2"/>
  <c r="X119" i="2"/>
  <c r="X120" i="2"/>
  <c r="X121" i="2"/>
  <c r="X122" i="2"/>
  <c r="X23" i="2"/>
  <c r="A2" i="4" l="1"/>
  <c r="J5" i="2"/>
  <c r="J3" i="2"/>
  <c r="E23" i="2"/>
  <c r="E24" i="2"/>
  <c r="E25" i="2"/>
  <c r="E26" i="2"/>
  <c r="E27" i="2"/>
  <c r="E28" i="2"/>
  <c r="E29" i="2"/>
  <c r="E30" i="2"/>
  <c r="E31" i="2"/>
  <c r="E32" i="2"/>
  <c r="E33" i="2"/>
  <c r="E34" i="2"/>
  <c r="E35" i="2"/>
  <c r="E36" i="2"/>
  <c r="E37" i="2"/>
  <c r="E38" i="2"/>
  <c r="E39" i="2"/>
  <c r="E40" i="2"/>
  <c r="E41" i="2"/>
  <c r="E42" i="2"/>
  <c r="E43" i="2"/>
  <c r="E44" i="2"/>
  <c r="E45" i="2"/>
  <c r="E46" i="2"/>
  <c r="E47" i="2"/>
  <c r="E48" i="2"/>
  <c r="E49" i="2"/>
  <c r="E50" i="2"/>
  <c r="E51" i="2"/>
  <c r="E52" i="2"/>
  <c r="E53" i="2"/>
  <c r="E54" i="2"/>
  <c r="E55" i="2"/>
  <c r="E56" i="2"/>
  <c r="E57" i="2"/>
  <c r="E58" i="2"/>
  <c r="E59" i="2"/>
  <c r="E60" i="2"/>
  <c r="E61" i="2"/>
  <c r="E62" i="2"/>
  <c r="E63" i="2"/>
  <c r="E64" i="2"/>
  <c r="E65" i="2"/>
  <c r="E66" i="2"/>
  <c r="E67" i="2"/>
  <c r="E68" i="2"/>
  <c r="E69" i="2"/>
  <c r="E70" i="2"/>
  <c r="E71" i="2"/>
  <c r="E72" i="2"/>
  <c r="E73" i="2"/>
  <c r="E74" i="2"/>
  <c r="E75" i="2"/>
  <c r="E76" i="2"/>
  <c r="E77" i="2"/>
  <c r="E78" i="2"/>
  <c r="E79" i="2"/>
  <c r="E80" i="2"/>
  <c r="E81" i="2"/>
  <c r="E82" i="2"/>
  <c r="E83" i="2"/>
  <c r="E84" i="2"/>
  <c r="E85" i="2"/>
  <c r="E86" i="2"/>
  <c r="E87" i="2"/>
  <c r="E88" i="2"/>
  <c r="E89" i="2"/>
  <c r="E90" i="2"/>
  <c r="E91" i="2"/>
  <c r="E92" i="2"/>
  <c r="E93" i="2"/>
  <c r="E94" i="2"/>
  <c r="E95" i="2"/>
  <c r="E96" i="2"/>
  <c r="E97" i="2"/>
  <c r="E98" i="2"/>
  <c r="E99" i="2"/>
  <c r="E100" i="2"/>
  <c r="E101" i="2"/>
  <c r="E102" i="2"/>
  <c r="E103" i="2"/>
  <c r="E104" i="2"/>
  <c r="E105" i="2"/>
  <c r="E106" i="2"/>
  <c r="E107" i="2"/>
  <c r="E108" i="2"/>
  <c r="E109" i="2"/>
  <c r="E110" i="2"/>
  <c r="E111" i="2"/>
  <c r="E112" i="2"/>
  <c r="E113" i="2"/>
  <c r="E114" i="2"/>
  <c r="E115" i="2"/>
  <c r="E116" i="2"/>
  <c r="E117" i="2"/>
  <c r="E118" i="2"/>
  <c r="E119" i="2"/>
  <c r="E120" i="2"/>
  <c r="E121" i="2"/>
  <c r="E122" i="2"/>
  <c r="D23" i="2"/>
  <c r="D24" i="2" s="1"/>
  <c r="D25" i="2" s="1"/>
  <c r="D26" i="2" s="1"/>
  <c r="D27" i="2" s="1"/>
  <c r="D28" i="2" s="1"/>
  <c r="D29" i="2" s="1"/>
  <c r="D30" i="2" s="1"/>
  <c r="D31" i="2" s="1"/>
  <c r="D32" i="2" s="1"/>
  <c r="D33" i="2" s="1"/>
  <c r="D34" i="2" s="1"/>
  <c r="D35" i="2" s="1"/>
  <c r="D36" i="2" s="1"/>
  <c r="D37" i="2" s="1"/>
  <c r="D38" i="2" s="1"/>
  <c r="D39" i="2" s="1"/>
  <c r="D40" i="2" s="1"/>
  <c r="D41" i="2" s="1"/>
  <c r="D42" i="2" s="1"/>
  <c r="D43" i="2" s="1"/>
  <c r="D44" i="2" s="1"/>
  <c r="D45" i="2" s="1"/>
  <c r="D46" i="2" s="1"/>
  <c r="D47" i="2" s="1"/>
  <c r="D48" i="2" s="1"/>
  <c r="D49" i="2" s="1"/>
  <c r="D50" i="2" s="1"/>
  <c r="D51" i="2" s="1"/>
  <c r="D52" i="2" s="1"/>
  <c r="D53" i="2" s="1"/>
  <c r="D54" i="2" s="1"/>
  <c r="D55" i="2" s="1"/>
  <c r="D56" i="2" s="1"/>
  <c r="D57" i="2" s="1"/>
  <c r="D58" i="2" s="1"/>
  <c r="D59" i="2" s="1"/>
  <c r="D60" i="2" s="1"/>
  <c r="D61" i="2" s="1"/>
  <c r="D62" i="2" s="1"/>
  <c r="D63" i="2" s="1"/>
  <c r="D64" i="2" s="1"/>
  <c r="D65" i="2" s="1"/>
  <c r="D66" i="2" s="1"/>
  <c r="D67" i="2" s="1"/>
  <c r="D68" i="2" s="1"/>
  <c r="D69" i="2" s="1"/>
  <c r="D70" i="2" s="1"/>
  <c r="D71" i="2" s="1"/>
  <c r="D72" i="2" s="1"/>
  <c r="D73" i="2" s="1"/>
  <c r="D74" i="2" s="1"/>
  <c r="D75" i="2" s="1"/>
  <c r="D76" i="2" s="1"/>
  <c r="D77" i="2" s="1"/>
  <c r="D78" i="2" s="1"/>
  <c r="D79" i="2" s="1"/>
  <c r="D80" i="2" s="1"/>
  <c r="D81" i="2" s="1"/>
  <c r="D82" i="2" s="1"/>
  <c r="D83" i="2" s="1"/>
  <c r="D84" i="2" s="1"/>
  <c r="D85" i="2" s="1"/>
  <c r="D86" i="2" s="1"/>
  <c r="D87" i="2" s="1"/>
  <c r="D88" i="2" s="1"/>
  <c r="D89" i="2" s="1"/>
  <c r="D90" i="2" s="1"/>
  <c r="D91" i="2" s="1"/>
  <c r="D92" i="2" s="1"/>
  <c r="D93" i="2" s="1"/>
  <c r="D94" i="2" s="1"/>
  <c r="D95" i="2" s="1"/>
  <c r="D96" i="2" s="1"/>
  <c r="D97" i="2" s="1"/>
  <c r="D98" i="2" s="1"/>
  <c r="D99" i="2" s="1"/>
  <c r="D100" i="2" s="1"/>
  <c r="D101" i="2" s="1"/>
  <c r="D102" i="2" s="1"/>
  <c r="D103" i="2" s="1"/>
  <c r="D104" i="2" s="1"/>
  <c r="D105" i="2" s="1"/>
  <c r="D106" i="2" s="1"/>
  <c r="D107" i="2" s="1"/>
  <c r="D108" i="2" s="1"/>
  <c r="D109" i="2" s="1"/>
  <c r="D110" i="2" s="1"/>
  <c r="D111" i="2" s="1"/>
  <c r="D112" i="2" s="1"/>
  <c r="D113" i="2" s="1"/>
  <c r="D114" i="2" s="1"/>
  <c r="D115" i="2" s="1"/>
  <c r="D116" i="2" s="1"/>
  <c r="D117" i="2" s="1"/>
  <c r="D118" i="2" s="1"/>
  <c r="D119" i="2" s="1"/>
  <c r="D120" i="2" s="1"/>
  <c r="D121" i="2" s="1"/>
  <c r="D122" i="2" s="1"/>
  <c r="C18" i="4" l="1"/>
  <c r="H2" i="2"/>
  <c r="X21" i="2"/>
  <c r="G19" i="2" s="1"/>
  <c r="C19" i="4"/>
  <c r="C20" i="4"/>
  <c r="C21" i="4"/>
  <c r="C14" i="4"/>
  <c r="C17" i="4"/>
  <c r="C25" i="4"/>
  <c r="C26" i="4"/>
  <c r="A4" i="2" s="1"/>
  <c r="H3" i="2" s="1"/>
  <c r="C22" i="4"/>
  <c r="C23" i="4"/>
  <c r="C24" i="4"/>
  <c r="C13" i="4"/>
  <c r="C15" i="4"/>
  <c r="C16" i="4"/>
  <c r="J4" i="2"/>
  <c r="H2" i="4" l="1"/>
  <c r="A5" i="2"/>
  <c r="A6" i="2" s="1"/>
  <c r="A7" i="2" s="1"/>
  <c r="A8" i="2" s="1"/>
  <c r="A9" i="2" s="1"/>
  <c r="A10" i="2" s="1"/>
  <c r="A11" i="2" s="1"/>
  <c r="E22" i="2"/>
</calcChain>
</file>

<file path=xl/sharedStrings.xml><?xml version="1.0" encoding="utf-8"?>
<sst xmlns="http://schemas.openxmlformats.org/spreadsheetml/2006/main" count="128" uniqueCount="115">
  <si>
    <t>出生年份</t>
  </si>
  <si>
    <t>男子青年組別</t>
  </si>
  <si>
    <t>女子青年組別</t>
  </si>
  <si>
    <t>Group</t>
  </si>
  <si>
    <t>標槍</t>
  </si>
  <si>
    <t>鐵餅</t>
  </si>
  <si>
    <t>鉛球</t>
  </si>
  <si>
    <t>No.</t>
  </si>
  <si>
    <t>中文姓名</t>
  </si>
  <si>
    <t>跨欄</t>
    <phoneticPr fontId="20" type="noConversion"/>
  </si>
  <si>
    <t>中長跑</t>
    <phoneticPr fontId="20" type="noConversion"/>
  </si>
  <si>
    <t>跳高</t>
    <phoneticPr fontId="20" type="noConversion"/>
  </si>
  <si>
    <t>跳遠</t>
    <phoneticPr fontId="20" type="noConversion"/>
  </si>
  <si>
    <t>短跑</t>
    <phoneticPr fontId="20" type="noConversion"/>
  </si>
  <si>
    <t>SPT</t>
    <phoneticPr fontId="20" type="noConversion"/>
  </si>
  <si>
    <t>MD</t>
    <phoneticPr fontId="20" type="noConversion"/>
  </si>
  <si>
    <t>HJ</t>
    <phoneticPr fontId="20" type="noConversion"/>
  </si>
  <si>
    <t>LJ</t>
    <phoneticPr fontId="20" type="noConversion"/>
  </si>
  <si>
    <t>JT</t>
    <phoneticPr fontId="20" type="noConversion"/>
  </si>
  <si>
    <t>DT</t>
    <phoneticPr fontId="20" type="noConversion"/>
  </si>
  <si>
    <t>SP</t>
    <phoneticPr fontId="20" type="noConversion"/>
  </si>
  <si>
    <t>HDL</t>
    <phoneticPr fontId="20" type="noConversion"/>
  </si>
  <si>
    <t>PV</t>
    <phoneticPr fontId="20" type="noConversion"/>
  </si>
  <si>
    <t>MA(U20)</t>
    <phoneticPr fontId="20" type="noConversion"/>
  </si>
  <si>
    <t>FA(U20)</t>
    <phoneticPr fontId="20" type="noConversion"/>
  </si>
  <si>
    <t>MA(U20)</t>
  </si>
  <si>
    <t>MC(U16)</t>
  </si>
  <si>
    <t>MD(U14)</t>
  </si>
  <si>
    <t>BD(U10)</t>
  </si>
  <si>
    <t>BF(U8)</t>
  </si>
  <si>
    <t>FA(U20)</t>
  </si>
  <si>
    <t>FB(U18)</t>
  </si>
  <si>
    <t>FC(U16)</t>
  </si>
  <si>
    <t>FD(U14)</t>
  </si>
  <si>
    <t>GD(U10)</t>
  </si>
  <si>
    <t>GF(U8)</t>
  </si>
  <si>
    <t>Sample</t>
    <phoneticPr fontId="20" type="noConversion"/>
  </si>
  <si>
    <t>M</t>
    <phoneticPr fontId="20" type="noConversion"/>
  </si>
  <si>
    <t>sample@email.com</t>
    <phoneticPr fontId="20" type="noConversion"/>
  </si>
  <si>
    <r>
      <rPr>
        <sz val="12"/>
        <color rgb="FFFF0000"/>
        <rFont val="PMingLiu"/>
        <family val="1"/>
        <charset val="136"/>
      </rPr>
      <t>*</t>
    </r>
    <r>
      <rPr>
        <sz val="12"/>
        <color rgb="FF000000"/>
        <rFont val="PMingLiu"/>
        <family val="1"/>
        <charset val="136"/>
      </rPr>
      <t>聯絡人/申請人電郵 E-MAIL</t>
    </r>
    <phoneticPr fontId="20" type="noConversion"/>
  </si>
  <si>
    <t>團體/學校名稱 Organ./School Name</t>
    <phoneticPr fontId="20" type="noConversion"/>
  </si>
  <si>
    <r>
      <rPr>
        <sz val="12"/>
        <color rgb="FFFF0000"/>
        <rFont val="PMingLiu"/>
        <family val="1"/>
        <charset val="136"/>
      </rPr>
      <t>*</t>
    </r>
    <r>
      <rPr>
        <sz val="12"/>
        <color rgb="FF000000"/>
        <rFont val="PMingLiu"/>
        <family val="1"/>
        <charset val="136"/>
      </rPr>
      <t>聯絡人電話</t>
    </r>
    <phoneticPr fontId="20" type="noConversion"/>
  </si>
  <si>
    <t>樣本</t>
    <phoneticPr fontId="20" type="noConversion"/>
  </si>
  <si>
    <t>MB(U18)</t>
    <phoneticPr fontId="20" type="noConversion"/>
  </si>
  <si>
    <t>MB(U18)</t>
    <phoneticPr fontId="20" type="noConversion"/>
  </si>
  <si>
    <t>FB(U18)</t>
    <phoneticPr fontId="20" type="noConversion"/>
  </si>
  <si>
    <t>MC(U16)</t>
    <phoneticPr fontId="20" type="noConversion"/>
  </si>
  <si>
    <t>FC(U16)</t>
    <phoneticPr fontId="20" type="noConversion"/>
  </si>
  <si>
    <t>MD(U14)</t>
    <phoneticPr fontId="20" type="noConversion"/>
  </si>
  <si>
    <t>FD(U14)</t>
    <phoneticPr fontId="20" type="noConversion"/>
  </si>
  <si>
    <t>陳大人</t>
    <phoneticPr fontId="20" type="noConversion"/>
  </si>
  <si>
    <r>
      <rPr>
        <sz val="12"/>
        <color rgb="FFFF0000"/>
        <rFont val="PMingLiu"/>
        <family val="1"/>
        <charset val="136"/>
      </rPr>
      <t>*</t>
    </r>
    <r>
      <rPr>
        <sz val="12"/>
        <color rgb="FF000000"/>
        <rFont val="PMingLiu"/>
        <family val="1"/>
        <charset val="136"/>
      </rPr>
      <t>English Name</t>
    </r>
    <phoneticPr fontId="20" type="noConversion"/>
  </si>
  <si>
    <r>
      <rPr>
        <sz val="12"/>
        <color rgb="FFFF0000"/>
        <rFont val="PMingLiu"/>
        <family val="1"/>
        <charset val="136"/>
      </rPr>
      <t>*</t>
    </r>
    <r>
      <rPr>
        <sz val="12"/>
        <color rgb="FF000000"/>
        <rFont val="PMingLiu"/>
        <family val="1"/>
        <charset val="136"/>
      </rPr>
      <t>性別  (M/F) Gender</t>
    </r>
    <phoneticPr fontId="20" type="noConversion"/>
  </si>
  <si>
    <r>
      <rPr>
        <sz val="12"/>
        <color rgb="FFFF0000"/>
        <rFont val="PMingLiu"/>
        <family val="1"/>
        <charset val="136"/>
      </rPr>
      <t>*</t>
    </r>
    <r>
      <rPr>
        <sz val="12"/>
        <color rgb="FF000000"/>
        <rFont val="PMingLiu"/>
        <family val="1"/>
        <charset val="136"/>
      </rPr>
      <t>出生年份 Year of Birth</t>
    </r>
    <phoneticPr fontId="20" type="noConversion"/>
  </si>
  <si>
    <r>
      <rPr>
        <sz val="12"/>
        <color rgb="FFFF0000"/>
        <rFont val="PMingLiu"/>
        <family val="1"/>
        <charset val="136"/>
      </rPr>
      <t>*</t>
    </r>
    <r>
      <rPr>
        <sz val="12"/>
        <color rgb="FF000000"/>
        <rFont val="PMingLiu"/>
        <family val="1"/>
        <charset val="136"/>
      </rPr>
      <t>聯絡人姓名</t>
    </r>
    <phoneticPr fontId="20" type="noConversion"/>
  </si>
  <si>
    <r>
      <rPr>
        <sz val="12"/>
        <color rgb="FFFF0000"/>
        <rFont val="PMingLiu"/>
        <family val="1"/>
        <charset val="136"/>
      </rPr>
      <t>*</t>
    </r>
    <r>
      <rPr>
        <sz val="12"/>
        <color rgb="FF000000"/>
        <rFont val="PMingLiu"/>
        <family val="1"/>
        <charset val="136"/>
      </rPr>
      <t>背心尺碼 Vest Size</t>
    </r>
    <phoneticPr fontId="20" type="noConversion"/>
  </si>
  <si>
    <t>(選填)</t>
    <phoneticPr fontId="20" type="noConversion"/>
  </si>
  <si>
    <t>http://www.tcaa.com.hk/tf-trainingclass/</t>
    <phoneticPr fontId="20" type="noConversion"/>
  </si>
  <si>
    <t>HJ</t>
    <phoneticPr fontId="20" type="noConversion"/>
  </si>
  <si>
    <t>年度</t>
  </si>
  <si>
    <t>訓練班日期1</t>
  </si>
  <si>
    <t>訓練班日期2</t>
  </si>
  <si>
    <t>訓練班日期3</t>
  </si>
  <si>
    <t>訓練班日期4</t>
  </si>
  <si>
    <t>逢星期</t>
  </si>
  <si>
    <t>訓練班地點</t>
  </si>
  <si>
    <t>報名連結</t>
  </si>
  <si>
    <t>二、六</t>
  </si>
  <si>
    <t>09:00-11:00</t>
  </si>
  <si>
    <t>年齡</t>
  </si>
  <si>
    <t>九龍灣運動場</t>
  </si>
  <si>
    <t>斧山道運動場</t>
  </si>
  <si>
    <t>深水埗運動場</t>
  </si>
  <si>
    <t>九龍仔運動場</t>
  </si>
  <si>
    <t>青衣運動場</t>
  </si>
  <si>
    <t>時間1</t>
  </si>
  <si>
    <t>時間2</t>
  </si>
  <si>
    <t>持杆跳</t>
  </si>
  <si>
    <t>青年組費用</t>
  </si>
  <si>
    <t>少年組費用</t>
  </si>
  <si>
    <t xml:space="preserve">     並同意參賽者倘若出現不可預測之身體健康狀況；包括任何程度受傷甚或死亡，不論任何過失責任均不會向主辦或協辦機構或個人予以追究。</t>
  </si>
  <si>
    <t xml:space="preserve">   *申請表一經提交，本會將不接受更改或退款，敬請於提交前小心核對以確保內容正確。</t>
  </si>
  <si>
    <t xml:space="preserve">   *於本表格內進行 Cut &amp; Paste 搬移已輸入次資料，會做成計算程式錯誤，敬請留意。</t>
  </si>
  <si>
    <t xml:space="preserve">    （戶名：TCAA Ltd  南洋商業銀行 043-487-1-026363-0 / 恆生銀行 390-489276-883 儲蓄戶口）</t>
  </si>
  <si>
    <t xml:space="preserve">     -    詳情請參閱:</t>
  </si>
  <si>
    <t xml:space="preserve">     "✻" 之欄位必需填寫</t>
  </si>
  <si>
    <t>BA(U12)</t>
  </si>
  <si>
    <t>GA(U12)</t>
  </si>
  <si>
    <t>BC(U10)</t>
  </si>
  <si>
    <t>GC(U10)</t>
  </si>
  <si>
    <t>BE(U8)</t>
  </si>
  <si>
    <t>GE(U8)</t>
  </si>
  <si>
    <t>7月22,26,29日</t>
  </si>
  <si>
    <t>8月2,5,9,12,16,19,23日</t>
  </si>
  <si>
    <t>沙田運動場</t>
  </si>
  <si>
    <t>沙田運動場(沙田源禾路18號)</t>
  </si>
  <si>
    <t>香港仔運動場(黃竹坑道108號, 鄰近 海洋公園港鐵站A出口)</t>
  </si>
  <si>
    <t>https://forms.gle/KotHHTuMerPvEybC9</t>
  </si>
  <si>
    <t>尺碼</t>
  </si>
  <si>
    <t>參考身高</t>
  </si>
  <si>
    <t>90-100cm</t>
  </si>
  <si>
    <t>100-110cm</t>
  </si>
  <si>
    <t>110-120cm</t>
  </si>
  <si>
    <t>120-130cm</t>
  </si>
  <si>
    <t>130-140cm</t>
  </si>
  <si>
    <t>140-150cm</t>
  </si>
  <si>
    <t>150-160cm</t>
  </si>
  <si>
    <t>160以上</t>
  </si>
  <si>
    <t>160 (150-160cm)</t>
  </si>
  <si>
    <t>Size (參考身高)</t>
  </si>
  <si>
    <t xml:space="preserve">   *表格提交之同時，即表示申請人及或其監護人已清楚閱讀、明白及同意、並承諾遵守有關本賽事附帶之免責聲明、規則、條款等等細節及確定清楚參賽者之身體狀況適合作劇烈訓練或競賽活動，</t>
  </si>
  <si>
    <t xml:space="preserve">     - 請於提交本EXCEL報名表的同時，連同付款紀錄以電郵發送至</t>
  </si>
  <si>
    <t>tcaacourse@gmail.com 辦理或查詢</t>
  </si>
  <si>
    <t>每位參加者只可填選一個訓練項目, 並必須填上聯絡人資料</t>
  </si>
  <si>
    <t>截止報名日期</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</si>
</sst>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4" formatCode="_(&quot;HK$&quot;* #,##0.00_);_(&quot;HK$&quot;* \(#,##0.00\);_(&quot;HK$&quot;* &quot;-&quot;??_);_(@_)"/>
    <numFmt numFmtId="164" formatCode="_(&quot;$&quot;* #,##0_);_(&quot;$&quot;* \(#,##0\);_(&quot;$&quot;* &quot;-&quot;_);_(@_)"/>
    <numFmt numFmtId="165" formatCode="m/d/yyyy\ h:mm:ss"/>
    <numFmt numFmtId="166" formatCode="yyyy\ mm\ dd;@"/>
    <numFmt numFmtId="167" formatCode="_([$$-409]* #,##0.00_);_([$$-409]* \(#,##0.00\);_([$$-409]* &quot;-&quot;??_);_(@_)"/>
    <numFmt numFmtId="168" formatCode="yyyy\.mm\.dd;@"/>
  </numFmts>
  <fonts count="40">
    <font>
      <sz val="12"/>
      <color rgb="FF000000"/>
      <name val="PMingLiu"/>
    </font>
    <font>
      <sz val="10"/>
      <color theme="1"/>
      <name val="ArialMT"/>
      <family val="2"/>
    </font>
    <font>
      <sz val="10"/>
      <color theme="1"/>
      <name val="ArialMT"/>
      <family val="2"/>
    </font>
    <font>
      <sz val="10"/>
      <color theme="1"/>
      <name val="ArialMT"/>
      <family val="2"/>
    </font>
    <font>
      <sz val="12"/>
      <color theme="1"/>
      <name val="新細明體"/>
      <family val="2"/>
      <charset val="136"/>
    </font>
    <font>
      <sz val="12"/>
      <color rgb="FF000000"/>
      <name val="PMingLiu"/>
      <family val="1"/>
      <charset val="136"/>
    </font>
    <font>
      <sz val="18"/>
      <color rgb="FF000000"/>
      <name val="PMingLiu"/>
      <family val="1"/>
      <charset val="136"/>
    </font>
    <font>
      <sz val="12"/>
      <color rgb="FFFF0000"/>
      <name val="PMingLiu"/>
      <family val="1"/>
      <charset val="136"/>
    </font>
    <font>
      <sz val="12"/>
      <color rgb="FFFFFF00"/>
      <name val="PMingLiu"/>
      <family val="1"/>
      <charset val="136"/>
    </font>
    <font>
      <sz val="9"/>
      <color rgb="FF000000"/>
      <name val="PMingLiu"/>
      <family val="1"/>
      <charset val="136"/>
    </font>
    <font>
      <sz val="8"/>
      <color rgb="FF000000"/>
      <name val="PMingLiu"/>
      <family val="1"/>
      <charset val="136"/>
    </font>
    <font>
      <sz val="22"/>
      <color rgb="FFFFFFFF"/>
      <name val="PMingLiu"/>
      <family val="1"/>
      <charset val="136"/>
    </font>
    <font>
      <u/>
      <sz val="12"/>
      <color rgb="FF000000"/>
      <name val="PMingLiu"/>
      <family val="1"/>
      <charset val="136"/>
    </font>
    <font>
      <sz val="11"/>
      <color rgb="FF555555"/>
      <name val="PMingLiu"/>
      <family val="1"/>
      <charset val="136"/>
    </font>
    <font>
      <sz val="11"/>
      <color rgb="FF222222"/>
      <name val="PMingLiu"/>
      <family val="1"/>
      <charset val="136"/>
    </font>
    <font>
      <sz val="12"/>
      <color rgb="FF000000"/>
      <name val="新細明體"/>
      <family val="1"/>
      <charset val="136"/>
    </font>
    <font>
      <sz val="12"/>
      <color rgb="FF9C0006"/>
      <name val="新細明體"/>
      <family val="2"/>
      <charset val="136"/>
    </font>
    <font>
      <sz val="12"/>
      <color rgb="FF9C6500"/>
      <name val="新細明體"/>
      <family val="2"/>
      <charset val="136"/>
    </font>
    <font>
      <u/>
      <sz val="12"/>
      <color theme="10"/>
      <name val="新細明體"/>
      <family val="1"/>
      <charset val="136"/>
    </font>
    <font>
      <sz val="12"/>
      <color indexed="8"/>
      <name val="新細明體"/>
      <family val="1"/>
      <charset val="136"/>
    </font>
    <font>
      <sz val="9"/>
      <name val="PMingLiU"/>
      <family val="1"/>
      <charset val="136"/>
    </font>
    <font>
      <u/>
      <sz val="12"/>
      <color theme="11"/>
      <name val="PMingLiU"/>
      <family val="1"/>
      <charset val="136"/>
    </font>
    <font>
      <sz val="12"/>
      <name val="PMingLiu"/>
      <family val="1"/>
      <charset val="136"/>
    </font>
    <font>
      <sz val="12"/>
      <name val="Calibri"/>
      <family val="2"/>
    </font>
    <font>
      <sz val="12"/>
      <name val="新細明體"/>
      <family val="1"/>
      <charset val="136"/>
    </font>
    <font>
      <u/>
      <sz val="12"/>
      <color theme="10"/>
      <name val="PMingLiU"/>
      <family val="1"/>
      <charset val="136"/>
    </font>
    <font>
      <sz val="12"/>
      <color theme="0" tint="-0.34998626667073579"/>
      <name val="PMingLiU"/>
      <family val="1"/>
      <charset val="136"/>
    </font>
    <font>
      <b/>
      <u/>
      <sz val="14"/>
      <color rgb="FFFF0000"/>
      <name val="PMingLiu"/>
      <family val="1"/>
      <charset val="136"/>
    </font>
    <font>
      <sz val="10"/>
      <color rgb="FF000000"/>
      <name val="PMingLiu"/>
      <family val="1"/>
      <charset val="136"/>
    </font>
    <font>
      <sz val="12"/>
      <color theme="5" tint="-0.249977111117893"/>
      <name val="PMingLiu"/>
      <family val="1"/>
      <charset val="136"/>
    </font>
    <font>
      <u/>
      <sz val="10"/>
      <color theme="10"/>
      <name val="ArialMT"/>
      <family val="2"/>
    </font>
    <font>
      <sz val="12"/>
      <color theme="8" tint="-0.249977111117893"/>
      <name val="PMingLiu"/>
      <family val="1"/>
      <charset val="136"/>
    </font>
    <font>
      <b/>
      <sz val="12"/>
      <color theme="8" tint="-0.249977111117893"/>
      <name val="PMingLiu"/>
      <family val="1"/>
      <charset val="136"/>
    </font>
    <font>
      <u/>
      <sz val="12"/>
      <color rgb="FFFF0000"/>
      <name val="PMingLiu"/>
      <family val="1"/>
      <charset val="136"/>
    </font>
    <font>
      <sz val="18"/>
      <color rgb="FFFF0000"/>
      <name val="PMingLiU"/>
      <family val="1"/>
      <charset val="136"/>
    </font>
    <font>
      <sz val="12"/>
      <color rgb="FF000000"/>
      <name val="Helvetica"/>
      <family val="2"/>
    </font>
    <font>
      <sz val="12"/>
      <color rgb="FF000000"/>
      <name val="Calibri"/>
      <family val="2"/>
      <scheme val="minor"/>
    </font>
    <font>
      <sz val="14"/>
      <color rgb="FF000000"/>
      <name val="PMingLiu"/>
      <family val="1"/>
      <charset val="136"/>
    </font>
    <font>
      <sz val="10"/>
      <color rgb="FF000000"/>
      <name val="Calibri"/>
      <family val="2"/>
      <scheme val="minor"/>
    </font>
    <font>
      <sz val="8"/>
      <color rgb="FF000000"/>
      <name val="Calibri"/>
      <family val="2"/>
      <scheme val="minor"/>
    </font>
  </fonts>
  <fills count="7">
    <fill>
      <patternFill patternType="none"/>
    </fill>
    <fill>
      <patternFill patternType="gray125"/>
    </fill>
    <fill>
      <patternFill patternType="solid">
        <fgColor theme="5" tint="0.39997558519241921"/>
        <bgColor rgb="FFA5A5A5"/>
      </patternFill>
    </fill>
    <fill>
      <patternFill patternType="solid">
        <fgColor theme="5" tint="0.39997558519241921"/>
        <bgColor indexed="64"/>
      </patternFill>
    </fill>
    <fill>
      <patternFill patternType="solid">
        <fgColor theme="5" tint="0.39997558519241921"/>
        <bgColor rgb="FFFF0000"/>
      </patternFill>
    </fill>
    <fill>
      <patternFill patternType="solid">
        <fgColor theme="0" tint="-0.249977111117893"/>
        <bgColor indexed="64"/>
      </patternFill>
    </fill>
    <fill>
      <patternFill patternType="solid">
        <fgColor theme="0" tint="-0.14999847407452621"/>
        <bgColor indexed="64"/>
      </patternFill>
    </fill>
  </fills>
  <borders count="5">
    <border>
      <left/>
      <right/>
      <top/>
      <bottom/>
      <diagonal/>
    </border>
    <border>
      <left/>
      <right/>
      <top/>
      <bottom/>
      <diagonal/>
    </border>
    <border>
      <left/>
      <right style="thin">
        <color rgb="FFAAAAAA"/>
      </right>
      <top/>
      <bottom style="thin">
        <color rgb="FFAAAAAA"/>
      </bottom>
      <diagonal/>
    </border>
    <border>
      <left style="thin">
        <color auto="1"/>
      </left>
      <right style="thin">
        <color auto="1"/>
      </right>
      <top style="thin">
        <color auto="1"/>
      </top>
      <bottom style="thin">
        <color auto="1"/>
      </bottom>
      <diagonal/>
    </border>
    <border>
      <left/>
      <right/>
      <top/>
      <bottom style="medium">
        <color indexed="64"/>
      </bottom>
      <diagonal/>
    </border>
  </borders>
  <cellStyleXfs count="81">
    <xf numFmtId="0" fontId="0" fillId="0" borderId="0"/>
    <xf numFmtId="0" fontId="4" fillId="0" borderId="0"/>
    <xf numFmtId="0" fontId="15" fillId="0" borderId="0">
      <alignment vertical="center"/>
    </xf>
    <xf numFmtId="0" fontId="18" fillId="0" borderId="0" applyNumberFormat="0" applyFill="0" applyBorder="0" applyAlignment="0" applyProtection="0">
      <alignment vertical="top"/>
      <protection locked="0"/>
    </xf>
    <xf numFmtId="0" fontId="19" fillId="0" borderId="0">
      <alignment vertical="center"/>
    </xf>
    <xf numFmtId="0" fontId="15" fillId="0" borderId="0"/>
    <xf numFmtId="0" fontId="4" fillId="0" borderId="0">
      <alignment vertical="center"/>
    </xf>
    <xf numFmtId="0" fontId="17" fillId="0" borderId="0" applyNumberFormat="0" applyBorder="0" applyAlignment="0" applyProtection="0">
      <alignment vertical="center"/>
    </xf>
    <xf numFmtId="0" fontId="16" fillId="0" borderId="0" applyNumberFormat="0" applyBorder="0" applyAlignment="0" applyProtection="0">
      <alignment vertical="center"/>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44" fontId="5" fillId="0" borderId="0" applyFon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5" fillId="0" borderId="0" applyNumberFormat="0" applyFill="0" applyBorder="0" applyAlignment="0" applyProtection="0"/>
    <xf numFmtId="0" fontId="21" fillId="0" borderId="0" applyNumberFormat="0" applyFill="0" applyBorder="0" applyAlignment="0" applyProtection="0"/>
    <xf numFmtId="0" fontId="25" fillId="0" borderId="0" applyNumberFormat="0" applyFill="0" applyBorder="0" applyAlignment="0" applyProtection="0"/>
    <xf numFmtId="0" fontId="21" fillId="0" borderId="0" applyNumberFormat="0" applyFill="0" applyBorder="0" applyAlignment="0" applyProtection="0"/>
    <xf numFmtId="0" fontId="25" fillId="0" borderId="0" applyNumberFormat="0" applyFill="0" applyBorder="0" applyAlignment="0" applyProtection="0"/>
    <xf numFmtId="0" fontId="21" fillId="0" borderId="0" applyNumberFormat="0" applyFill="0" applyBorder="0" applyAlignment="0" applyProtection="0"/>
    <xf numFmtId="0" fontId="25" fillId="0" borderId="0" applyNumberFormat="0" applyFill="0" applyBorder="0" applyAlignment="0" applyProtection="0"/>
    <xf numFmtId="0" fontId="21" fillId="0" borderId="0" applyNumberFormat="0" applyFill="0" applyBorder="0" applyAlignment="0" applyProtection="0"/>
    <xf numFmtId="0" fontId="25" fillId="0" borderId="0" applyNumberFormat="0" applyFill="0" applyBorder="0" applyAlignment="0" applyProtection="0"/>
    <xf numFmtId="0" fontId="21" fillId="0" borderId="0" applyNumberFormat="0" applyFill="0" applyBorder="0" applyAlignment="0" applyProtection="0"/>
    <xf numFmtId="0" fontId="25" fillId="0" borderId="0" applyNumberFormat="0" applyFill="0" applyBorder="0" applyAlignment="0" applyProtection="0"/>
    <xf numFmtId="0" fontId="21" fillId="0" borderId="0" applyNumberFormat="0" applyFill="0" applyBorder="0" applyAlignment="0" applyProtection="0"/>
    <xf numFmtId="0" fontId="25" fillId="0" borderId="0" applyNumberFormat="0" applyFill="0" applyBorder="0" applyAlignment="0" applyProtection="0"/>
    <xf numFmtId="0" fontId="21" fillId="0" borderId="0" applyNumberFormat="0" applyFill="0" applyBorder="0" applyAlignment="0" applyProtection="0"/>
    <xf numFmtId="0" fontId="25" fillId="0" borderId="0" applyNumberFormat="0" applyFill="0" applyBorder="0" applyAlignment="0" applyProtection="0"/>
    <xf numFmtId="0" fontId="21" fillId="0" borderId="0" applyNumberFormat="0" applyFill="0" applyBorder="0" applyAlignment="0" applyProtection="0"/>
    <xf numFmtId="0" fontId="25" fillId="0" borderId="0" applyNumberFormat="0" applyFill="0" applyBorder="0" applyAlignment="0" applyProtection="0"/>
    <xf numFmtId="0" fontId="21" fillId="0" borderId="0" applyNumberFormat="0" applyFill="0" applyBorder="0" applyAlignment="0" applyProtection="0"/>
    <xf numFmtId="0" fontId="25" fillId="0" borderId="0" applyNumberFormat="0" applyFill="0" applyBorder="0" applyAlignment="0" applyProtection="0"/>
    <xf numFmtId="0" fontId="21" fillId="0" borderId="0" applyNumberFormat="0" applyFill="0" applyBorder="0" applyAlignment="0" applyProtection="0"/>
    <xf numFmtId="0" fontId="25" fillId="0" borderId="0" applyNumberFormat="0" applyFill="0" applyBorder="0" applyAlignment="0" applyProtection="0"/>
    <xf numFmtId="0" fontId="21" fillId="0" borderId="0" applyNumberFormat="0" applyFill="0" applyBorder="0" applyAlignment="0" applyProtection="0"/>
    <xf numFmtId="0" fontId="25" fillId="0" borderId="0" applyNumberFormat="0" applyFill="0" applyBorder="0" applyAlignment="0" applyProtection="0"/>
    <xf numFmtId="0" fontId="21" fillId="0" borderId="0" applyNumberFormat="0" applyFill="0" applyBorder="0" applyAlignment="0" applyProtection="0"/>
    <xf numFmtId="0" fontId="25" fillId="0" borderId="0" applyNumberFormat="0" applyFill="0" applyBorder="0" applyAlignment="0" applyProtection="0"/>
    <xf numFmtId="0" fontId="21" fillId="0" borderId="0" applyNumberFormat="0" applyFill="0" applyBorder="0" applyAlignment="0" applyProtection="0"/>
    <xf numFmtId="0" fontId="25" fillId="0" borderId="0" applyNumberFormat="0" applyFill="0" applyBorder="0" applyAlignment="0" applyProtection="0"/>
    <xf numFmtId="0" fontId="21" fillId="0" borderId="0" applyNumberFormat="0" applyFill="0" applyBorder="0" applyAlignment="0" applyProtection="0"/>
    <xf numFmtId="0" fontId="25"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3" fillId="0" borderId="1"/>
    <xf numFmtId="0" fontId="30" fillId="0" borderId="1" applyNumberFormat="0" applyFill="0" applyBorder="0" applyAlignment="0" applyProtection="0"/>
  </cellStyleXfs>
  <cellXfs count="104">
    <xf numFmtId="0" fontId="0" fillId="0" borderId="0" xfId="0"/>
    <xf numFmtId="0" fontId="0" fillId="0" borderId="0" xfId="9" applyFont="1" applyAlignment="1">
      <alignment horizontal="center" vertical="top"/>
    </xf>
    <xf numFmtId="0" fontId="0" fillId="0" borderId="0" xfId="9" applyFont="1" applyAlignment="1">
      <alignment horizontal="center" vertical="center"/>
    </xf>
    <xf numFmtId="0" fontId="0" fillId="0" borderId="0" xfId="0" applyAlignment="1">
      <alignment vertical="center"/>
    </xf>
    <xf numFmtId="0" fontId="5" fillId="0" borderId="0" xfId="9" applyAlignment="1">
      <alignment horizontal="center" vertical="center"/>
    </xf>
    <xf numFmtId="0" fontId="5" fillId="0" borderId="0" xfId="9" applyAlignment="1">
      <alignment horizontal="center" vertical="top"/>
    </xf>
    <xf numFmtId="0" fontId="22" fillId="0" borderId="0" xfId="9" applyFont="1" applyAlignment="1">
      <alignment horizontal="center" vertical="center"/>
    </xf>
    <xf numFmtId="0" fontId="22" fillId="0" borderId="0" xfId="0" applyFont="1" applyAlignment="1">
      <alignment vertical="center"/>
    </xf>
    <xf numFmtId="0" fontId="23" fillId="0" borderId="0" xfId="9" applyFont="1" applyAlignment="1">
      <alignment horizontal="center" vertical="center"/>
    </xf>
    <xf numFmtId="0" fontId="24" fillId="0" borderId="0" xfId="9" applyFont="1" applyAlignment="1">
      <alignment horizontal="center" vertical="center"/>
    </xf>
    <xf numFmtId="0" fontId="22" fillId="0" borderId="1" xfId="9" applyFont="1" applyBorder="1" applyAlignment="1">
      <alignment horizontal="center" vertical="center"/>
    </xf>
    <xf numFmtId="0" fontId="5" fillId="0" borderId="0" xfId="0" applyFont="1"/>
    <xf numFmtId="0" fontId="5" fillId="0" borderId="0" xfId="0" applyFont="1" applyAlignment="1">
      <alignment vertical="center"/>
    </xf>
    <xf numFmtId="166" fontId="0" fillId="2" borderId="0" xfId="9" applyNumberFormat="1" applyFont="1" applyFill="1" applyAlignment="1">
      <alignment horizontal="right" vertical="center"/>
    </xf>
    <xf numFmtId="14" fontId="5" fillId="2" borderId="0" xfId="9" applyNumberFormat="1" applyFill="1" applyAlignment="1">
      <alignment horizontal="left" vertical="center"/>
    </xf>
    <xf numFmtId="0" fontId="5" fillId="2" borderId="0" xfId="9" applyFill="1" applyAlignment="1">
      <alignment horizontal="center" vertical="top"/>
    </xf>
    <xf numFmtId="0" fontId="5" fillId="2" borderId="0" xfId="9" applyFill="1" applyAlignment="1">
      <alignment horizontal="center" vertical="center"/>
    </xf>
    <xf numFmtId="0" fontId="5" fillId="2" borderId="1" xfId="9" applyFill="1" applyBorder="1" applyAlignment="1">
      <alignment horizontal="center" vertical="center"/>
    </xf>
    <xf numFmtId="164" fontId="5" fillId="2" borderId="0" xfId="9" applyNumberFormat="1" applyFill="1" applyAlignment="1">
      <alignment horizontal="center" vertical="top"/>
    </xf>
    <xf numFmtId="0" fontId="6" fillId="2" borderId="1" xfId="9" applyFont="1" applyFill="1" applyBorder="1" applyAlignment="1">
      <alignment horizontal="center" vertical="center"/>
    </xf>
    <xf numFmtId="0" fontId="6" fillId="2" borderId="0" xfId="9" applyFont="1" applyFill="1" applyAlignment="1">
      <alignment horizontal="center" vertical="top"/>
    </xf>
    <xf numFmtId="0" fontId="5" fillId="2" borderId="0" xfId="9" applyFill="1" applyAlignment="1">
      <alignment horizontal="left" vertical="top"/>
    </xf>
    <xf numFmtId="0" fontId="5" fillId="2" borderId="0" xfId="9" applyFill="1" applyAlignment="1">
      <alignment vertical="top"/>
    </xf>
    <xf numFmtId="0" fontId="22" fillId="3" borderId="3" xfId="9" applyFont="1" applyFill="1" applyBorder="1" applyAlignment="1">
      <alignment horizontal="center" vertical="center"/>
    </xf>
    <xf numFmtId="0" fontId="5" fillId="2" borderId="0" xfId="9" applyFill="1" applyAlignment="1">
      <alignment horizontal="left" vertical="center"/>
    </xf>
    <xf numFmtId="0" fontId="8" fillId="2" borderId="0" xfId="9" applyFont="1" applyFill="1" applyAlignment="1">
      <alignment vertical="center"/>
    </xf>
    <xf numFmtId="164" fontId="5" fillId="2" borderId="0" xfId="9" applyNumberFormat="1" applyFill="1" applyAlignment="1">
      <alignment horizontal="center" vertical="center"/>
    </xf>
    <xf numFmtId="0" fontId="5" fillId="2" borderId="0" xfId="9" applyFill="1" applyAlignment="1">
      <alignment horizontal="center" vertical="top" wrapText="1"/>
    </xf>
    <xf numFmtId="0" fontId="5" fillId="2" borderId="0" xfId="9" applyFill="1" applyAlignment="1">
      <alignment horizontal="center" vertical="top" shrinkToFit="1"/>
    </xf>
    <xf numFmtId="0" fontId="5" fillId="2" borderId="1" xfId="9" applyFill="1" applyBorder="1" applyAlignment="1">
      <alignment horizontal="center" vertical="center" shrinkToFit="1"/>
    </xf>
    <xf numFmtId="0" fontId="5" fillId="2" borderId="1" xfId="9" applyFill="1" applyBorder="1" applyAlignment="1">
      <alignment horizontal="center" vertical="top" shrinkToFit="1"/>
    </xf>
    <xf numFmtId="0" fontId="5" fillId="2" borderId="0" xfId="9" applyFill="1" applyAlignment="1">
      <alignment horizontal="right" vertical="center" wrapText="1"/>
    </xf>
    <xf numFmtId="164" fontId="11" fillId="4" borderId="0" xfId="9" applyNumberFormat="1" applyFont="1" applyFill="1" applyAlignment="1">
      <alignment vertical="top"/>
    </xf>
    <xf numFmtId="164" fontId="10" fillId="4" borderId="0" xfId="9" applyNumberFormat="1" applyFont="1" applyFill="1" applyAlignment="1">
      <alignment horizontal="center" vertical="top"/>
    </xf>
    <xf numFmtId="0" fontId="6" fillId="2" borderId="0" xfId="9" applyFont="1" applyFill="1" applyAlignment="1">
      <alignment horizontal="center" vertical="center"/>
    </xf>
    <xf numFmtId="164" fontId="6" fillId="2" borderId="0" xfId="9" applyNumberFormat="1" applyFont="1" applyFill="1" applyAlignment="1">
      <alignment horizontal="center" vertical="center"/>
    </xf>
    <xf numFmtId="164" fontId="11" fillId="4" borderId="1" xfId="9" applyNumberFormat="1" applyFont="1" applyFill="1" applyBorder="1" applyAlignment="1">
      <alignment horizontal="center" vertical="top" wrapText="1"/>
    </xf>
    <xf numFmtId="164" fontId="10" fillId="4" borderId="1" xfId="9" applyNumberFormat="1" applyFont="1" applyFill="1" applyBorder="1" applyAlignment="1">
      <alignment horizontal="center" vertical="top" wrapText="1"/>
    </xf>
    <xf numFmtId="0" fontId="9" fillId="2" borderId="1" xfId="9" applyFont="1" applyFill="1" applyBorder="1" applyAlignment="1">
      <alignment horizontal="center"/>
    </xf>
    <xf numFmtId="164" fontId="6" fillId="2" borderId="1" xfId="9" applyNumberFormat="1" applyFont="1" applyFill="1" applyBorder="1" applyAlignment="1">
      <alignment horizontal="center" vertical="center"/>
    </xf>
    <xf numFmtId="0" fontId="5" fillId="5" borderId="0" xfId="9" applyFill="1" applyAlignment="1">
      <alignment horizontal="center" vertical="center" shrinkToFit="1"/>
    </xf>
    <xf numFmtId="0" fontId="0" fillId="5" borderId="0" xfId="9" applyFont="1" applyFill="1" applyAlignment="1">
      <alignment horizontal="center" vertical="center" shrinkToFit="1"/>
    </xf>
    <xf numFmtId="0" fontId="0" fillId="5" borderId="0" xfId="9" applyFont="1" applyFill="1" applyAlignment="1">
      <alignment horizontal="center" vertical="center" wrapText="1" shrinkToFit="1"/>
    </xf>
    <xf numFmtId="0" fontId="5" fillId="0" borderId="0" xfId="9" applyAlignment="1" applyProtection="1">
      <alignment horizontal="center" vertical="center"/>
      <protection locked="0"/>
    </xf>
    <xf numFmtId="0" fontId="0" fillId="0" borderId="0" xfId="9" applyFont="1" applyAlignment="1" applyProtection="1">
      <alignment horizontal="center" vertical="center"/>
      <protection locked="0"/>
    </xf>
    <xf numFmtId="0" fontId="22" fillId="0" borderId="2" xfId="9" applyFont="1" applyBorder="1" applyAlignment="1">
      <alignment horizontal="center" vertical="center"/>
    </xf>
    <xf numFmtId="0" fontId="7" fillId="0" borderId="0" xfId="9" applyFont="1" applyAlignment="1">
      <alignment horizontal="center" vertical="center"/>
    </xf>
    <xf numFmtId="165" fontId="7" fillId="0" borderId="0" xfId="9" applyNumberFormat="1" applyFont="1" applyAlignment="1">
      <alignment horizontal="center" vertical="center"/>
    </xf>
    <xf numFmtId="0" fontId="7" fillId="0" borderId="1" xfId="0" applyFont="1" applyBorder="1" applyAlignment="1">
      <alignment horizontal="center" vertical="center"/>
    </xf>
    <xf numFmtId="0" fontId="7" fillId="0" borderId="0" xfId="9" applyFont="1" applyAlignment="1">
      <alignment horizontal="center" vertical="center" wrapText="1"/>
    </xf>
    <xf numFmtId="0" fontId="5" fillId="5" borderId="0" xfId="9" applyFill="1" applyAlignment="1">
      <alignment horizontal="center" vertical="center"/>
    </xf>
    <xf numFmtId="0" fontId="22" fillId="5" borderId="0" xfId="9" applyFont="1" applyFill="1" applyAlignment="1">
      <alignment horizontal="center" vertical="center"/>
    </xf>
    <xf numFmtId="0" fontId="0" fillId="0" borderId="0" xfId="9" applyFont="1" applyAlignment="1" applyProtection="1">
      <alignment horizontal="center" vertical="top"/>
      <protection locked="0"/>
    </xf>
    <xf numFmtId="0" fontId="5" fillId="0" borderId="0" xfId="9" applyAlignment="1" applyProtection="1">
      <alignment horizontal="center" vertical="top"/>
      <protection locked="0"/>
    </xf>
    <xf numFmtId="0" fontId="5" fillId="0" borderId="0" xfId="9" applyAlignment="1" applyProtection="1">
      <alignment horizontal="center" vertical="top" shrinkToFit="1"/>
      <protection locked="0"/>
    </xf>
    <xf numFmtId="0" fontId="5" fillId="0" borderId="0" xfId="9" applyAlignment="1" applyProtection="1">
      <alignment horizontal="center" vertical="top" wrapText="1"/>
      <protection locked="0"/>
    </xf>
    <xf numFmtId="0" fontId="25" fillId="0" borderId="0" xfId="75" applyFill="1" applyAlignment="1" applyProtection="1">
      <alignment horizontal="center" vertical="top"/>
      <protection locked="0"/>
    </xf>
    <xf numFmtId="0" fontId="12" fillId="0" borderId="0" xfId="9" applyFont="1" applyAlignment="1" applyProtection="1">
      <alignment horizontal="center" vertical="top"/>
      <protection locked="0"/>
    </xf>
    <xf numFmtId="0" fontId="13" fillId="0" borderId="0" xfId="9" applyFont="1" applyAlignment="1" applyProtection="1">
      <alignment horizontal="center" vertical="top"/>
      <protection locked="0"/>
    </xf>
    <xf numFmtId="0" fontId="14" fillId="0" borderId="0" xfId="9" applyFont="1" applyAlignment="1" applyProtection="1">
      <alignment horizontal="center" vertical="top"/>
      <protection locked="0"/>
    </xf>
    <xf numFmtId="164" fontId="7" fillId="5" borderId="0" xfId="9" applyNumberFormat="1" applyFont="1" applyFill="1" applyAlignment="1">
      <alignment horizontal="center" vertical="center" shrinkToFit="1"/>
    </xf>
    <xf numFmtId="0" fontId="5" fillId="5" borderId="0" xfId="9" applyFill="1" applyAlignment="1">
      <alignment horizontal="center" vertical="top"/>
    </xf>
    <xf numFmtId="0" fontId="0" fillId="5" borderId="0" xfId="0" applyFill="1"/>
    <xf numFmtId="44" fontId="5" fillId="5" borderId="0" xfId="32" applyFont="1" applyFill="1" applyBorder="1" applyAlignment="1" applyProtection="1">
      <alignment horizontal="left" vertical="center"/>
    </xf>
    <xf numFmtId="0" fontId="7" fillId="0" borderId="0" xfId="9" applyFont="1" applyAlignment="1">
      <alignment horizontal="center" vertical="top"/>
    </xf>
    <xf numFmtId="0" fontId="28" fillId="2" borderId="3" xfId="9" applyFont="1" applyFill="1" applyBorder="1" applyAlignment="1">
      <alignment horizontal="center" vertical="center"/>
    </xf>
    <xf numFmtId="0" fontId="29" fillId="2" borderId="1" xfId="9" applyFont="1" applyFill="1" applyBorder="1" applyAlignment="1">
      <alignment horizontal="left" vertical="top" shrinkToFit="1"/>
    </xf>
    <xf numFmtId="0" fontId="27" fillId="2" borderId="1" xfId="9" applyFont="1" applyFill="1" applyBorder="1" applyAlignment="1">
      <alignment vertical="center"/>
    </xf>
    <xf numFmtId="0" fontId="26" fillId="2" borderId="1" xfId="9" applyFont="1" applyFill="1" applyBorder="1" applyAlignment="1">
      <alignment horizontal="center" vertical="center"/>
    </xf>
    <xf numFmtId="0" fontId="31" fillId="2" borderId="0" xfId="9" applyFont="1" applyFill="1" applyAlignment="1">
      <alignment vertical="center"/>
    </xf>
    <xf numFmtId="0" fontId="31" fillId="2" borderId="0" xfId="9" applyFont="1" applyFill="1" applyAlignment="1">
      <alignment horizontal="center" vertical="center"/>
    </xf>
    <xf numFmtId="0" fontId="31" fillId="2" borderId="1" xfId="9" applyFont="1" applyFill="1" applyBorder="1" applyAlignment="1">
      <alignment horizontal="center" vertical="center"/>
    </xf>
    <xf numFmtId="0" fontId="32" fillId="2" borderId="0" xfId="9" applyFont="1" applyFill="1" applyAlignment="1">
      <alignment vertical="center"/>
    </xf>
    <xf numFmtId="0" fontId="31" fillId="2" borderId="1" xfId="9" applyFont="1" applyFill="1" applyBorder="1" applyAlignment="1">
      <alignment vertical="center"/>
    </xf>
    <xf numFmtId="0" fontId="31" fillId="2" borderId="0" xfId="9" applyFont="1" applyFill="1" applyAlignment="1">
      <alignment horizontal="center" vertical="top"/>
    </xf>
    <xf numFmtId="0" fontId="32" fillId="2" borderId="1" xfId="9" applyFont="1" applyFill="1" applyBorder="1" applyAlignment="1">
      <alignment vertical="center"/>
    </xf>
    <xf numFmtId="0" fontId="31" fillId="2" borderId="0" xfId="9" applyFont="1" applyFill="1" applyAlignment="1">
      <alignment horizontal="center" vertical="center" wrapText="1"/>
    </xf>
    <xf numFmtId="0" fontId="31" fillId="2" borderId="1" xfId="9" applyFont="1" applyFill="1" applyBorder="1" applyAlignment="1">
      <alignment horizontal="center" vertical="center" wrapText="1"/>
    </xf>
    <xf numFmtId="0" fontId="31" fillId="2" borderId="0" xfId="9" applyFont="1" applyFill="1" applyAlignment="1">
      <alignment horizontal="center" vertical="top" wrapText="1" shrinkToFit="1"/>
    </xf>
    <xf numFmtId="0" fontId="31" fillId="2" borderId="0" xfId="9" applyFont="1" applyFill="1" applyAlignment="1">
      <alignment horizontal="center" vertical="top" wrapText="1"/>
    </xf>
    <xf numFmtId="0" fontId="33" fillId="2" borderId="0" xfId="75" applyFont="1" applyFill="1" applyBorder="1" applyAlignment="1" applyProtection="1">
      <alignment vertical="center"/>
    </xf>
    <xf numFmtId="0" fontId="3" fillId="6" borderId="1" xfId="79" applyFill="1" applyAlignment="1">
      <alignment horizontal="center" vertical="center"/>
    </xf>
    <xf numFmtId="17" fontId="3" fillId="6" borderId="1" xfId="79" applyNumberFormat="1" applyFill="1" applyAlignment="1">
      <alignment horizontal="center" vertical="center"/>
    </xf>
    <xf numFmtId="0" fontId="3" fillId="6" borderId="1" xfId="79" applyFill="1" applyAlignment="1">
      <alignment horizontal="left" vertical="center"/>
    </xf>
    <xf numFmtId="0" fontId="3" fillId="6" borderId="1" xfId="79" applyFill="1" applyAlignment="1">
      <alignment horizontal="center" vertical="center" wrapText="1"/>
    </xf>
    <xf numFmtId="0" fontId="3" fillId="6" borderId="4" xfId="79" applyFill="1" applyBorder="1" applyAlignment="1">
      <alignment horizontal="center" vertical="center"/>
    </xf>
    <xf numFmtId="0" fontId="3" fillId="0" borderId="1" xfId="79" applyAlignment="1" applyProtection="1">
      <alignment horizontal="center" vertical="center"/>
      <protection locked="0"/>
    </xf>
    <xf numFmtId="0" fontId="3" fillId="0" borderId="1" xfId="79" applyAlignment="1" applyProtection="1">
      <alignment horizontal="left" vertical="center"/>
      <protection locked="0"/>
    </xf>
    <xf numFmtId="167" fontId="3" fillId="0" borderId="1" xfId="79" applyNumberFormat="1" applyAlignment="1" applyProtection="1">
      <alignment horizontal="center" vertical="center"/>
      <protection locked="0"/>
    </xf>
    <xf numFmtId="167" fontId="3" fillId="0" borderId="1" xfId="32" applyNumberFormat="1" applyFont="1" applyFill="1" applyBorder="1" applyAlignment="1" applyProtection="1">
      <alignment horizontal="center" vertical="center"/>
      <protection locked="0"/>
    </xf>
    <xf numFmtId="0" fontId="30" fillId="0" borderId="1" xfId="80" applyFill="1" applyAlignment="1" applyProtection="1">
      <alignment horizontal="left" vertical="center"/>
      <protection locked="0"/>
    </xf>
    <xf numFmtId="0" fontId="2" fillId="0" borderId="1" xfId="79" applyFont="1" applyAlignment="1" applyProtection="1">
      <alignment horizontal="center" vertical="center"/>
      <protection locked="0"/>
    </xf>
    <xf numFmtId="0" fontId="2" fillId="6" borderId="1" xfId="79" applyFont="1" applyFill="1" applyAlignment="1">
      <alignment horizontal="left" vertical="center"/>
    </xf>
    <xf numFmtId="166" fontId="0" fillId="0" borderId="0" xfId="9" applyNumberFormat="1" applyFont="1" applyAlignment="1">
      <alignment horizontal="right" vertical="center"/>
    </xf>
    <xf numFmtId="0" fontId="35" fillId="0" borderId="0" xfId="0" applyFont="1"/>
    <xf numFmtId="0" fontId="36" fillId="0" borderId="0" xfId="0" applyFont="1" applyAlignment="1">
      <alignment horizontal="center" vertical="center"/>
    </xf>
    <xf numFmtId="0" fontId="37" fillId="2" borderId="0" xfId="9" applyFont="1" applyFill="1" applyAlignment="1">
      <alignment horizontal="center"/>
    </xf>
    <xf numFmtId="0" fontId="1" fillId="6" borderId="1" xfId="79" applyFont="1" applyFill="1" applyAlignment="1">
      <alignment horizontal="center" vertical="center"/>
    </xf>
    <xf numFmtId="168" fontId="3" fillId="0" borderId="1" xfId="32" applyNumberFormat="1" applyFont="1" applyFill="1" applyBorder="1" applyAlignment="1" applyProtection="1">
      <alignment horizontal="center" vertical="center"/>
      <protection locked="0"/>
    </xf>
    <xf numFmtId="0" fontId="10" fillId="0" borderId="0" xfId="0" applyFont="1"/>
    <xf numFmtId="0" fontId="38" fillId="0" borderId="0" xfId="0" applyFont="1" applyAlignment="1">
      <alignment horizontal="center" vertical="center"/>
    </xf>
    <xf numFmtId="0" fontId="39" fillId="0" borderId="0" xfId="0" applyFont="1" applyAlignment="1">
      <alignment horizontal="center" vertical="center"/>
    </xf>
    <xf numFmtId="0" fontId="34" fillId="2" borderId="1" xfId="9" applyFont="1" applyFill="1" applyBorder="1" applyAlignment="1">
      <alignment horizontal="center" vertical="center" shrinkToFit="1"/>
    </xf>
    <xf numFmtId="0" fontId="7" fillId="0" borderId="0" xfId="9" applyFont="1" applyAlignment="1" applyProtection="1">
      <alignment horizontal="center" vertical="center"/>
      <protection locked="0"/>
    </xf>
  </cellXfs>
  <cellStyles count="110">
    <cellStyle name="Bold text" xfId="10" xr:uid="{00000000-0005-0000-0000-000056000000}"/>
    <cellStyle name="Col header" xfId="14" xr:uid="{00000000-0005-0000-0000-000057000000}"/>
    <cellStyle name="Currency" xfId="32" builtinId="4"/>
    <cellStyle name="Date" xfId="15" xr:uid="{00000000-0005-0000-0000-000058000000}"/>
    <cellStyle name="Date &amp; time" xfId="17" xr:uid="{00000000-0005-0000-0000-000059000000}"/>
    <cellStyle name="Followed Hyperlink" xfId="18" builtinId="9" hidden="1"/>
    <cellStyle name="Followed Hyperlink" xfId="19" builtinId="9" hidden="1"/>
    <cellStyle name="Followed Hyperlink" xfId="20" builtinId="9" hidden="1"/>
    <cellStyle name="Followed Hyperlink" xfId="21" builtinId="9" hidden="1"/>
    <cellStyle name="Followed Hyperlink" xfId="22" builtinId="9" hidden="1"/>
    <cellStyle name="Followed Hyperlink" xfId="23" builtinId="9" hidden="1"/>
    <cellStyle name="Followed Hyperlink" xfId="24" builtinId="9" hidden="1"/>
    <cellStyle name="Followed Hyperlink" xfId="25" builtinId="9" hidden="1"/>
    <cellStyle name="Followed Hyperlink" xfId="26" builtinId="9" hidden="1"/>
    <cellStyle name="Followed Hyperlink" xfId="27" builtinId="9" hidden="1"/>
    <cellStyle name="Followed Hyperlink" xfId="28" builtinId="9" hidden="1"/>
    <cellStyle name="Followed Hyperlink" xfId="29" builtinId="9" hidden="1"/>
    <cellStyle name="Followed Hyperlink" xfId="30" builtinId="9" hidden="1"/>
    <cellStyle name="Followed Hyperlink" xfId="31" builtinId="9" hidden="1"/>
    <cellStyle name="Followed Hyperlink" xfId="33" builtinId="9" hidden="1"/>
    <cellStyle name="Followed Hyperlink" xfId="34" builtinId="9" hidden="1"/>
    <cellStyle name="Followed Hyperlink" xfId="35" builtinId="9" hidden="1"/>
    <cellStyle name="Followed Hyperlink" xfId="36" builtinId="9" hidden="1"/>
    <cellStyle name="Followed Hyperlink" xfId="37" builtinId="9" hidden="1"/>
    <cellStyle name="Followed Hyperlink" xfId="38" builtinId="9" hidden="1"/>
    <cellStyle name="Followed Hyperlink" xfId="39" builtinId="9" hidden="1"/>
    <cellStyle name="Followed Hyperlink" xfId="40" builtinId="9" hidden="1"/>
    <cellStyle name="Followed Hyperlink" xfId="41" builtinId="9" hidden="1"/>
    <cellStyle name="Followed Hyperlink" xfId="42" builtinId="9" hidden="1"/>
    <cellStyle name="Followed Hyperlink" xfId="43" builtinId="9" hidden="1"/>
    <cellStyle name="Followed Hyperlink" xfId="44" builtinId="9" hidden="1"/>
    <cellStyle name="Followed Hyperlink" xfId="45" builtinId="9" hidden="1"/>
    <cellStyle name="Followed Hyperlink" xfId="46" builtinId="9" hidden="1"/>
    <cellStyle name="Followed Hyperlink" xfId="48" builtinId="9" hidden="1"/>
    <cellStyle name="Followed Hyperlink" xfId="50" builtinId="9" hidden="1"/>
    <cellStyle name="Followed Hyperlink" xfId="52" builtinId="9" hidden="1"/>
    <cellStyle name="Followed Hyperlink" xfId="54" builtinId="9" hidden="1"/>
    <cellStyle name="Followed Hyperlink" xfId="56" builtinId="9" hidden="1"/>
    <cellStyle name="Followed Hyperlink" xfId="58" builtinId="9" hidden="1"/>
    <cellStyle name="Followed Hyperlink" xfId="60" builtinId="9" hidden="1"/>
    <cellStyle name="Followed Hyperlink" xfId="62" builtinId="9" hidden="1"/>
    <cellStyle name="Followed Hyperlink" xfId="64" builtinId="9" hidden="1"/>
    <cellStyle name="Followed Hyperlink" xfId="66" builtinId="9" hidden="1"/>
    <cellStyle name="Followed Hyperlink" xfId="68" builtinId="9" hidden="1"/>
    <cellStyle name="Followed Hyperlink" xfId="70" builtinId="9" hidden="1"/>
    <cellStyle name="Followed Hyperlink" xfId="72" builtinId="9" hidden="1"/>
    <cellStyle name="Followed Hyperlink" xfId="74" builtinId="9" hidden="1"/>
    <cellStyle name="Followed Hyperlink" xfId="76" builtinId="9" hidden="1"/>
    <cellStyle name="Followed Hyperlink" xfId="77" builtinId="9" hidden="1"/>
    <cellStyle name="Followed Hyperlink" xfId="78" builtinId="9" hidden="1"/>
    <cellStyle name="Hyperlink" xfId="47" builtinId="8" hidden="1"/>
    <cellStyle name="Hyperlink" xfId="49" builtinId="8" hidden="1"/>
    <cellStyle name="Hyperlink" xfId="51" builtinId="8" hidden="1"/>
    <cellStyle name="Hyperlink" xfId="53" builtinId="8" hidden="1"/>
    <cellStyle name="Hyperlink" xfId="55" builtinId="8" hidden="1"/>
    <cellStyle name="Hyperlink" xfId="57" builtinId="8" hidden="1"/>
    <cellStyle name="Hyperlink" xfId="59" builtinId="8" hidden="1"/>
    <cellStyle name="Hyperlink" xfId="61" builtinId="8" hidden="1"/>
    <cellStyle name="Hyperlink" xfId="63" builtinId="8" hidden="1"/>
    <cellStyle name="Hyperlink" xfId="65" builtinId="8" hidden="1"/>
    <cellStyle name="Hyperlink" xfId="67" builtinId="8" hidden="1"/>
    <cellStyle name="Hyperlink" xfId="69" builtinId="8" hidden="1"/>
    <cellStyle name="Hyperlink" xfId="71" builtinId="8" hidden="1"/>
    <cellStyle name="Hyperlink" xfId="73" builtinId="8" hidden="1"/>
    <cellStyle name="Hyperlink" xfId="75" builtinId="8"/>
    <cellStyle name="Hyperlink 2" xfId="80" xr:uid="{C2C68FC5-8207-284E-89A3-BCCCACF88B6A}"/>
    <cellStyle name="Money" xfId="12" xr:uid="{00000000-0005-0000-0000-00005A000000}"/>
    <cellStyle name="Normal" xfId="0" builtinId="0"/>
    <cellStyle name="Normal 2" xfId="2" xr:uid="{00000000-0005-0000-0000-00005B000000}"/>
    <cellStyle name="Normal 2 16" xfId="2" xr:uid="{00000000-0005-0000-0000-00005C000000}"/>
    <cellStyle name="Normal 2 20" xfId="2" xr:uid="{00000000-0005-0000-0000-00005D000000}"/>
    <cellStyle name="Normal 2 21" xfId="2" xr:uid="{00000000-0005-0000-0000-00005E000000}"/>
    <cellStyle name="Normal 2 22" xfId="2" xr:uid="{00000000-0005-0000-0000-00005F000000}"/>
    <cellStyle name="Normal 2 23" xfId="2" xr:uid="{00000000-0005-0000-0000-000060000000}"/>
    <cellStyle name="Normal 2 24" xfId="2" xr:uid="{00000000-0005-0000-0000-000061000000}"/>
    <cellStyle name="Normal 2 27" xfId="2" xr:uid="{00000000-0005-0000-0000-000062000000}"/>
    <cellStyle name="Normal 2 30" xfId="2" xr:uid="{00000000-0005-0000-0000-000063000000}"/>
    <cellStyle name="Normal 2 41" xfId="2" xr:uid="{00000000-0005-0000-0000-000064000000}"/>
    <cellStyle name="Normal 2 44" xfId="2" xr:uid="{00000000-0005-0000-0000-000065000000}"/>
    <cellStyle name="Normal 2 51" xfId="2" xr:uid="{00000000-0005-0000-0000-000066000000}"/>
    <cellStyle name="Normal 2_Group Application" xfId="2" xr:uid="{00000000-0005-0000-0000-000067000000}"/>
    <cellStyle name="Normal 3" xfId="79" xr:uid="{0EAE3A73-ADA9-3645-A4E3-44BE40421DB4}"/>
    <cellStyle name="Number" xfId="11" xr:uid="{00000000-0005-0000-0000-000068000000}"/>
    <cellStyle name="Percentage" xfId="13" xr:uid="{00000000-0005-0000-0000-000069000000}"/>
    <cellStyle name="Text" xfId="9" xr:uid="{00000000-0005-0000-0000-00006A000000}"/>
    <cellStyle name="Time" xfId="16" xr:uid="{00000000-0005-0000-0000-00006B000000}"/>
    <cellStyle name="一般 10" xfId="4" xr:uid="{00000000-0005-0000-0000-000001000000}"/>
    <cellStyle name="一般 11" xfId="4" xr:uid="{00000000-0005-0000-0000-000002000000}"/>
    <cellStyle name="一般 12" xfId="2" xr:uid="{00000000-0005-0000-0000-000003000000}"/>
    <cellStyle name="一般 13" xfId="5" xr:uid="{00000000-0005-0000-0000-000004000000}"/>
    <cellStyle name="一般 14" xfId="2" xr:uid="{00000000-0005-0000-0000-000005000000}"/>
    <cellStyle name="一般 15" xfId="2" xr:uid="{00000000-0005-0000-0000-000006000000}"/>
    <cellStyle name="一般 16" xfId="6" xr:uid="{00000000-0005-0000-0000-000007000000}"/>
    <cellStyle name="一般 17" xfId="6" xr:uid="{00000000-0005-0000-0000-000008000000}"/>
    <cellStyle name="一般 18" xfId="1" xr:uid="{00000000-0005-0000-0000-000009000000}"/>
    <cellStyle name="一般 2" xfId="2" xr:uid="{00000000-0005-0000-0000-00000A000000}"/>
    <cellStyle name="一般 2 5" xfId="4" xr:uid="{00000000-0005-0000-0000-00000B000000}"/>
    <cellStyle name="一般 3" xfId="4" xr:uid="{00000000-0005-0000-0000-00000C000000}"/>
    <cellStyle name="一般 4" xfId="4" xr:uid="{00000000-0005-0000-0000-00000D000000}"/>
    <cellStyle name="一般 5" xfId="4" xr:uid="{00000000-0005-0000-0000-00000E000000}"/>
    <cellStyle name="一般 5 2" xfId="6" xr:uid="{00000000-0005-0000-0000-00000F000000}"/>
    <cellStyle name="一般 6" xfId="5" xr:uid="{00000000-0005-0000-0000-000010000000}"/>
    <cellStyle name="一般 6 2" xfId="2" xr:uid="{00000000-0005-0000-0000-000011000000}"/>
    <cellStyle name="一般 7" xfId="2" xr:uid="{00000000-0005-0000-0000-000012000000}"/>
    <cellStyle name="一般 8" xfId="2" xr:uid="{00000000-0005-0000-0000-000013000000}"/>
    <cellStyle name="一般 9" xfId="4" xr:uid="{00000000-0005-0000-0000-000014000000}"/>
    <cellStyle name="一般 9 2" xfId="6" xr:uid="{00000000-0005-0000-0000-000015000000}"/>
    <cellStyle name="中等 2" xfId="7" xr:uid="{00000000-0005-0000-0000-000043000000}"/>
    <cellStyle name="壞 2" xfId="8" xr:uid="{00000000-0005-0000-0000-000055000000}"/>
    <cellStyle name="超連結 2" xfId="3" xr:uid="{00000000-0005-0000-0000-000054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3</xdr:col>
      <xdr:colOff>241300</xdr:colOff>
      <xdr:row>1</xdr:row>
      <xdr:rowOff>70470</xdr:rowOff>
    </xdr:from>
    <xdr:to>
      <xdr:col>5</xdr:col>
      <xdr:colOff>889000</xdr:colOff>
      <xdr:row>13</xdr:row>
      <xdr:rowOff>43905</xdr:rowOff>
    </xdr:to>
    <xdr:pic>
      <xdr:nvPicPr>
        <xdr:cNvPr id="2" name="Picture 1">
          <a:extLst>
            <a:ext uri="{FF2B5EF4-FFF2-40B4-BE49-F238E27FC236}">
              <a16:creationId xmlns:a16="http://schemas.microsoft.com/office/drawing/2014/main" id="{2C9B4605-3B3A-61EA-EB3B-6C8D1894F919}"/>
            </a:ext>
          </a:extLst>
        </xdr:cNvPr>
        <xdr:cNvPicPr>
          <a:picLocks noChangeAspect="1"/>
        </xdr:cNvPicPr>
      </xdr:nvPicPr>
      <xdr:blipFill>
        <a:blip xmlns:r="http://schemas.openxmlformats.org/officeDocument/2006/relationships" r:embed="rId1"/>
        <a:stretch>
          <a:fillRect/>
        </a:stretch>
      </xdr:blipFill>
      <xdr:spPr>
        <a:xfrm>
          <a:off x="241300" y="273670"/>
          <a:ext cx="2273300" cy="2386435"/>
        </a:xfrm>
        <a:prstGeom prst="rect">
          <a:avLst/>
        </a:prstGeom>
      </xdr:spPr>
    </xdr:pic>
    <xdr:clientData/>
  </xdr:twoCellAnchor>
</xdr:wsDr>
</file>

<file path=xl/theme/theme1.xml><?xml version="1.0" encoding="utf-8"?>
<a:theme xmlns:a="http://schemas.openxmlformats.org/drawingml/2006/main" name="Office 佈景主題">
  <a:themeElements>
    <a:clrScheme name="Office">
      <a:dk1>
        <a:srgbClr val="000000"/>
      </a:dk1>
      <a:lt1>
        <a:srgbClr val="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a:bodyPr/>
      <a:lstStyle/>
      <a:style>
        <a:lnRef idx="1">
          <a:schemeClr val="accent1"/>
        </a:lnRef>
        <a:fillRef idx="1">
          <a:schemeClr val="accent1"/>
        </a:fillRef>
        <a:effectRef idx="1">
          <a:schemeClr val="accent1"/>
        </a:effectRef>
        <a:fontRef idx="minor">
          <a:schemeClr val="lt1"/>
        </a:fontRef>
      </a:style>
    </a:spDef>
    <a:lnDef>
      <a:spPr/>
      <a:bodyPr/>
      <a:lstStyle/>
      <a:style>
        <a:lnRef idx="1">
          <a:schemeClr val="accent1"/>
        </a:lnRef>
        <a:fillRef idx="0">
          <a:schemeClr val="accent1"/>
        </a:fillRef>
        <a:effectRef idx="1">
          <a:schemeClr val="accent1"/>
        </a:effectRef>
        <a:fontRef idx="minor">
          <a:schemeClr val="tx1"/>
        </a:fontRef>
      </a:style>
    </a:lnDef>
    <a:txDef>
      <a:spPr/>
      <a:bodyPr/>
      <a:lstStyle/>
    </a:txDef>
  </a:objectDefaults>
  <a:extraClrSchemeLst/>
</a:theme>
</file>

<file path=xl/worksheets/_rels/sheet3.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mailto:tcaacourse@gmail.com" TargetMode="External"/><Relationship Id="rId1" Type="http://schemas.openxmlformats.org/officeDocument/2006/relationships/hyperlink" Target="http://www.tcaa.com.hk/tf-trainingclass/"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8B8D1C-DDE6-8C41-A125-1D5A7128FDF9}">
  <sheetPr>
    <tabColor theme="0" tint="-0.499984740745262"/>
  </sheetPr>
  <dimension ref="A1:N26"/>
  <sheetViews>
    <sheetView topLeftCell="F1" zoomScale="170" zoomScaleNormal="170" workbookViewId="0">
      <selection activeCell="M2" sqref="M2"/>
    </sheetView>
  </sheetViews>
  <sheetFormatPr baseColWidth="10" defaultRowHeight="13"/>
  <cols>
    <col min="1" max="1" width="15.1640625" style="81" customWidth="1"/>
    <col min="2" max="2" width="19.6640625" style="81" customWidth="1"/>
    <col min="3" max="3" width="28.33203125" style="81" customWidth="1"/>
    <col min="4" max="5" width="10.5" style="81" bestFit="1" customWidth="1"/>
    <col min="6" max="6" width="16" style="81" customWidth="1"/>
    <col min="7" max="7" width="19.33203125" style="81" customWidth="1"/>
    <col min="8" max="8" width="11" style="81" customWidth="1"/>
    <col min="9" max="12" width="10.83203125" style="81"/>
    <col min="13" max="13" width="11.1640625" style="81" bestFit="1" customWidth="1"/>
    <col min="14" max="14" width="31.1640625" style="81" customWidth="1"/>
    <col min="15" max="16384" width="10.83203125" style="81"/>
  </cols>
  <sheetData>
    <row r="1" spans="1:14">
      <c r="A1" s="81" t="s">
        <v>59</v>
      </c>
      <c r="B1" s="81" t="s">
        <v>60</v>
      </c>
      <c r="C1" s="81" t="s">
        <v>61</v>
      </c>
      <c r="D1" s="81" t="s">
        <v>62</v>
      </c>
      <c r="E1" s="81" t="s">
        <v>63</v>
      </c>
      <c r="F1" s="81" t="s">
        <v>64</v>
      </c>
      <c r="G1" s="81" t="s">
        <v>65</v>
      </c>
      <c r="H1" s="81" t="s">
        <v>0</v>
      </c>
      <c r="I1" s="81" t="s">
        <v>75</v>
      </c>
      <c r="J1" s="81" t="s">
        <v>76</v>
      </c>
      <c r="K1" s="81" t="s">
        <v>78</v>
      </c>
      <c r="L1" s="81" t="s">
        <v>79</v>
      </c>
      <c r="M1" s="97" t="s">
        <v>114</v>
      </c>
      <c r="N1" s="81" t="s">
        <v>66</v>
      </c>
    </row>
    <row r="2" spans="1:14" s="83" customFormat="1">
      <c r="A2" s="81">
        <f ca="1">YEAR(TODAY())</f>
        <v>2025</v>
      </c>
      <c r="B2" s="91" t="s">
        <v>92</v>
      </c>
      <c r="C2" s="91" t="s">
        <v>93</v>
      </c>
      <c r="D2" s="86"/>
      <c r="E2" s="86"/>
      <c r="F2" s="86" t="s">
        <v>67</v>
      </c>
      <c r="G2" s="87" t="s">
        <v>94</v>
      </c>
      <c r="H2" s="82" t="str">
        <f ca="1">C13&amp;"-"&amp;C26</f>
        <v>2019-2006</v>
      </c>
      <c r="I2" s="91" t="s">
        <v>68</v>
      </c>
      <c r="J2" s="86"/>
      <c r="K2" s="88">
        <v>200</v>
      </c>
      <c r="L2" s="89">
        <v>200</v>
      </c>
      <c r="M2" s="98">
        <f ca="1">TODAY()+33</f>
        <v>45874</v>
      </c>
      <c r="N2" s="90" t="s">
        <v>97</v>
      </c>
    </row>
    <row r="11" spans="1:14">
      <c r="B11" s="84"/>
      <c r="C11" s="84"/>
      <c r="D11" s="84"/>
      <c r="E11" s="84"/>
    </row>
    <row r="12" spans="1:14">
      <c r="B12" s="81" t="s">
        <v>69</v>
      </c>
    </row>
    <row r="13" spans="1:14">
      <c r="A13" s="83" t="s">
        <v>70</v>
      </c>
      <c r="B13" s="81">
        <v>6</v>
      </c>
      <c r="C13" s="81">
        <f t="shared" ref="C13:C26" ca="1" si="0">$A$2-$B13</f>
        <v>2019</v>
      </c>
    </row>
    <row r="14" spans="1:14">
      <c r="A14" s="83" t="s">
        <v>71</v>
      </c>
      <c r="B14" s="81">
        <v>7</v>
      </c>
      <c r="C14" s="81">
        <f t="shared" ca="1" si="0"/>
        <v>2018</v>
      </c>
    </row>
    <row r="15" spans="1:14">
      <c r="A15" s="83" t="s">
        <v>72</v>
      </c>
      <c r="B15" s="81">
        <v>8</v>
      </c>
      <c r="C15" s="81">
        <f t="shared" ca="1" si="0"/>
        <v>2017</v>
      </c>
    </row>
    <row r="16" spans="1:14">
      <c r="A16" s="83" t="s">
        <v>73</v>
      </c>
      <c r="B16" s="81">
        <v>9</v>
      </c>
      <c r="C16" s="81">
        <f t="shared" ca="1" si="0"/>
        <v>2016</v>
      </c>
    </row>
    <row r="17" spans="1:3">
      <c r="A17" s="92" t="s">
        <v>96</v>
      </c>
      <c r="B17" s="81">
        <v>10</v>
      </c>
      <c r="C17" s="81">
        <f t="shared" ca="1" si="0"/>
        <v>2015</v>
      </c>
    </row>
    <row r="18" spans="1:3" ht="14" thickBot="1">
      <c r="A18" s="83" t="s">
        <v>74</v>
      </c>
      <c r="B18" s="85">
        <v>11</v>
      </c>
      <c r="C18" s="85">
        <f t="shared" ca="1" si="0"/>
        <v>2014</v>
      </c>
    </row>
    <row r="19" spans="1:3">
      <c r="A19" s="92" t="s">
        <v>95</v>
      </c>
      <c r="B19" s="81">
        <v>12</v>
      </c>
      <c r="C19" s="81">
        <f t="shared" ca="1" si="0"/>
        <v>2013</v>
      </c>
    </row>
    <row r="20" spans="1:3">
      <c r="A20" s="83"/>
      <c r="B20" s="81">
        <v>13</v>
      </c>
      <c r="C20" s="81">
        <f t="shared" ca="1" si="0"/>
        <v>2012</v>
      </c>
    </row>
    <row r="21" spans="1:3">
      <c r="A21" s="83"/>
      <c r="B21" s="81">
        <v>14</v>
      </c>
      <c r="C21" s="81">
        <f t="shared" ca="1" si="0"/>
        <v>2011</v>
      </c>
    </row>
    <row r="22" spans="1:3">
      <c r="A22" s="83"/>
      <c r="B22" s="81">
        <v>15</v>
      </c>
      <c r="C22" s="81">
        <f t="shared" ca="1" si="0"/>
        <v>2010</v>
      </c>
    </row>
    <row r="23" spans="1:3">
      <c r="A23" s="83"/>
      <c r="B23" s="81">
        <v>16</v>
      </c>
      <c r="C23" s="81">
        <f t="shared" ca="1" si="0"/>
        <v>2009</v>
      </c>
    </row>
    <row r="24" spans="1:3">
      <c r="A24" s="83"/>
      <c r="B24" s="81">
        <v>17</v>
      </c>
      <c r="C24" s="81">
        <f t="shared" ca="1" si="0"/>
        <v>2008</v>
      </c>
    </row>
    <row r="25" spans="1:3">
      <c r="B25" s="81">
        <v>18</v>
      </c>
      <c r="C25" s="81">
        <f t="shared" ca="1" si="0"/>
        <v>2007</v>
      </c>
    </row>
    <row r="26" spans="1:3">
      <c r="B26" s="81">
        <v>19</v>
      </c>
      <c r="C26" s="81">
        <f t="shared" ca="1" si="0"/>
        <v>2006</v>
      </c>
    </row>
  </sheetData>
  <sheetProtection algorithmName="SHA-512" hashValue="CMxqIOYxFcQmwajBYuXEuPqzIugC2GLalnEke80oL3D5ELHFKwqMavSjDamVGAuwL86jzVKHLRWf9OlWUxhtWQ==" saltValue="Z05gylIp2Q9WNZD6dFP8OQ==" spinCount="100000" sheet="1" objects="1" scenarios="1" selectLockedCells="1"/>
  <dataValidations count="1">
    <dataValidation type="list" allowBlank="1" showInputMessage="1" showErrorMessage="1" sqref="G2" xr:uid="{B6DCAEC1-7B0D-C94D-88E9-49065F15F185}">
      <formula1>$A$13:$A$22</formula1>
    </dataValidation>
  </dataValidation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2F88CA-E6ED-BC45-9E8D-4B350DD373A0}">
  <dimension ref="A1:O70"/>
  <sheetViews>
    <sheetView workbookViewId="0">
      <selection activeCell="G1" sqref="G1:O2"/>
    </sheetView>
  </sheetViews>
  <sheetFormatPr baseColWidth="10" defaultRowHeight="15"/>
  <cols>
    <col min="1" max="1" width="14" bestFit="1" customWidth="1"/>
    <col min="6" max="6" width="1.83203125" bestFit="1" customWidth="1"/>
    <col min="7" max="15" width="8.1640625" customWidth="1"/>
  </cols>
  <sheetData>
    <row r="1" spans="1:15" ht="16">
      <c r="A1" s="11" t="s">
        <v>109</v>
      </c>
      <c r="B1" s="95" t="s">
        <v>98</v>
      </c>
      <c r="C1" s="95" t="s">
        <v>99</v>
      </c>
      <c r="E1" s="11"/>
      <c r="G1" s="100" t="s">
        <v>98</v>
      </c>
      <c r="H1" s="100">
        <v>100</v>
      </c>
      <c r="I1" s="100">
        <v>110</v>
      </c>
      <c r="J1" s="100">
        <v>120</v>
      </c>
      <c r="K1" s="100">
        <v>130</v>
      </c>
      <c r="L1" s="100">
        <v>140</v>
      </c>
      <c r="M1" s="100">
        <v>150</v>
      </c>
      <c r="N1" s="100">
        <v>160</v>
      </c>
      <c r="O1" s="100">
        <v>170</v>
      </c>
    </row>
    <row r="2" spans="1:15" ht="16">
      <c r="A2" t="str">
        <f>_xlfn.TEXTJOIN(" (",TRUE,B2,C2)&amp;")"</f>
        <v>100 (90-100cm)</v>
      </c>
      <c r="B2" s="95">
        <v>100</v>
      </c>
      <c r="C2" s="95" t="s">
        <v>100</v>
      </c>
      <c r="D2" s="94"/>
      <c r="G2" s="100" t="s">
        <v>99</v>
      </c>
      <c r="H2" s="101" t="s">
        <v>100</v>
      </c>
      <c r="I2" s="101" t="s">
        <v>101</v>
      </c>
      <c r="J2" s="101" t="s">
        <v>102</v>
      </c>
      <c r="K2" s="101" t="s">
        <v>103</v>
      </c>
      <c r="L2" s="101" t="s">
        <v>104</v>
      </c>
      <c r="M2" s="101" t="s">
        <v>105</v>
      </c>
      <c r="N2" s="101" t="s">
        <v>106</v>
      </c>
      <c r="O2" s="101" t="s">
        <v>107</v>
      </c>
    </row>
    <row r="3" spans="1:15" ht="16">
      <c r="A3" t="str">
        <f t="shared" ref="A3:A9" si="0">_xlfn.TEXTJOIN(" (",TRUE,B3,C3)&amp;")"</f>
        <v>110 (100-110cm)</v>
      </c>
      <c r="B3" s="95">
        <v>110</v>
      </c>
      <c r="C3" s="95" t="s">
        <v>101</v>
      </c>
    </row>
    <row r="4" spans="1:15" ht="16">
      <c r="A4" t="str">
        <f t="shared" si="0"/>
        <v>120 (110-120cm)</v>
      </c>
      <c r="B4" s="95">
        <v>120</v>
      </c>
      <c r="C4" s="95" t="s">
        <v>102</v>
      </c>
    </row>
    <row r="5" spans="1:15" ht="16">
      <c r="A5" t="str">
        <f t="shared" si="0"/>
        <v>130 (120-130cm)</v>
      </c>
      <c r="B5" s="95">
        <v>130</v>
      </c>
      <c r="C5" s="95" t="s">
        <v>103</v>
      </c>
    </row>
    <row r="6" spans="1:15" ht="16">
      <c r="A6" t="str">
        <f t="shared" si="0"/>
        <v>140 (130-140cm)</v>
      </c>
      <c r="B6" s="95">
        <v>140</v>
      </c>
      <c r="C6" s="95" t="s">
        <v>104</v>
      </c>
    </row>
    <row r="7" spans="1:15" ht="16">
      <c r="A7" t="str">
        <f t="shared" si="0"/>
        <v>150 (140-150cm)</v>
      </c>
      <c r="B7" s="95">
        <v>150</v>
      </c>
      <c r="C7" s="95" t="s">
        <v>105</v>
      </c>
    </row>
    <row r="8" spans="1:15" ht="16">
      <c r="A8" t="str">
        <f t="shared" si="0"/>
        <v>160 (150-160cm)</v>
      </c>
      <c r="B8" s="95">
        <v>160</v>
      </c>
      <c r="C8" s="95" t="s">
        <v>106</v>
      </c>
    </row>
    <row r="9" spans="1:15" ht="16">
      <c r="A9" t="str">
        <f t="shared" si="0"/>
        <v>170 (160以上)</v>
      </c>
      <c r="B9" s="95">
        <v>170</v>
      </c>
      <c r="C9" s="95" t="s">
        <v>107</v>
      </c>
    </row>
    <row r="10" spans="1:15" ht="16">
      <c r="B10" s="95"/>
      <c r="C10" s="95"/>
    </row>
    <row r="11" spans="1:15" ht="16">
      <c r="B11" s="94"/>
    </row>
    <row r="12" spans="1:15" ht="16">
      <c r="B12" s="94"/>
    </row>
    <row r="13" spans="1:15" ht="16">
      <c r="B13" s="94"/>
      <c r="O13" s="99"/>
    </row>
    <row r="14" spans="1:15" ht="16">
      <c r="B14" s="94"/>
    </row>
    <row r="15" spans="1:15" ht="16">
      <c r="B15" s="94"/>
    </row>
    <row r="16" spans="1:15" ht="16">
      <c r="B16" s="94"/>
    </row>
    <row r="17" spans="2:2" ht="16">
      <c r="B17" s="94"/>
    </row>
    <row r="18" spans="2:2" ht="16">
      <c r="B18" s="94"/>
    </row>
    <row r="19" spans="2:2" ht="16">
      <c r="B19" s="94"/>
    </row>
    <row r="20" spans="2:2" ht="16">
      <c r="B20" s="94"/>
    </row>
    <row r="21" spans="2:2" ht="16">
      <c r="B21" s="94"/>
    </row>
    <row r="22" spans="2:2" ht="16">
      <c r="B22" s="94"/>
    </row>
    <row r="23" spans="2:2" ht="16">
      <c r="B23" s="94"/>
    </row>
    <row r="24" spans="2:2" ht="16">
      <c r="B24" s="94"/>
    </row>
    <row r="25" spans="2:2" ht="16">
      <c r="B25" s="94"/>
    </row>
    <row r="26" spans="2:2" ht="16">
      <c r="B26" s="94"/>
    </row>
    <row r="27" spans="2:2" ht="16">
      <c r="B27" s="94"/>
    </row>
    <row r="28" spans="2:2" ht="16">
      <c r="B28" s="94"/>
    </row>
    <row r="29" spans="2:2" ht="16">
      <c r="B29" s="94"/>
    </row>
    <row r="30" spans="2:2" ht="16">
      <c r="B30" s="94"/>
    </row>
    <row r="31" spans="2:2" ht="16">
      <c r="B31" s="94"/>
    </row>
    <row r="32" spans="2:2" ht="16">
      <c r="B32" s="94"/>
    </row>
    <row r="33" spans="2:2" ht="16">
      <c r="B33" s="94"/>
    </row>
    <row r="34" spans="2:2" ht="16">
      <c r="B34" s="94"/>
    </row>
    <row r="35" spans="2:2" ht="16">
      <c r="B35" s="94"/>
    </row>
    <row r="36" spans="2:2" ht="16">
      <c r="B36" s="94"/>
    </row>
    <row r="37" spans="2:2" ht="16">
      <c r="B37" s="94"/>
    </row>
    <row r="38" spans="2:2" ht="16">
      <c r="B38" s="94"/>
    </row>
    <row r="39" spans="2:2" ht="16">
      <c r="B39" s="94"/>
    </row>
    <row r="40" spans="2:2" ht="16">
      <c r="B40" s="94"/>
    </row>
    <row r="41" spans="2:2" ht="16">
      <c r="B41" s="94"/>
    </row>
    <row r="42" spans="2:2" ht="16">
      <c r="B42" s="94"/>
    </row>
    <row r="43" spans="2:2" ht="16">
      <c r="B43" s="94"/>
    </row>
    <row r="44" spans="2:2" ht="16">
      <c r="B44" s="94"/>
    </row>
    <row r="45" spans="2:2" ht="16">
      <c r="B45" s="94"/>
    </row>
    <row r="46" spans="2:2" ht="16">
      <c r="B46" s="94"/>
    </row>
    <row r="47" spans="2:2" ht="16">
      <c r="B47" s="94"/>
    </row>
    <row r="48" spans="2:2" ht="16">
      <c r="B48" s="94"/>
    </row>
    <row r="49" spans="2:2" ht="16">
      <c r="B49" s="94"/>
    </row>
    <row r="50" spans="2:2" ht="16">
      <c r="B50" s="94"/>
    </row>
    <row r="51" spans="2:2" ht="16">
      <c r="B51" s="94"/>
    </row>
    <row r="52" spans="2:2" ht="16">
      <c r="B52" s="94"/>
    </row>
    <row r="53" spans="2:2" ht="16">
      <c r="B53" s="94"/>
    </row>
    <row r="54" spans="2:2" ht="16">
      <c r="B54" s="94"/>
    </row>
    <row r="55" spans="2:2" ht="16">
      <c r="B55" s="94"/>
    </row>
    <row r="56" spans="2:2" ht="16">
      <c r="B56" s="94"/>
    </row>
    <row r="57" spans="2:2" ht="16">
      <c r="B57" s="94"/>
    </row>
    <row r="58" spans="2:2" ht="16">
      <c r="B58" s="94"/>
    </row>
    <row r="59" spans="2:2" ht="16">
      <c r="B59" s="94"/>
    </row>
    <row r="60" spans="2:2" ht="16">
      <c r="B60" s="94"/>
    </row>
    <row r="61" spans="2:2" ht="16">
      <c r="B61" s="94"/>
    </row>
    <row r="62" spans="2:2" ht="16">
      <c r="B62" s="94"/>
    </row>
    <row r="63" spans="2:2" ht="16">
      <c r="B63" s="94"/>
    </row>
    <row r="64" spans="2:2" ht="16">
      <c r="B64" s="94"/>
    </row>
    <row r="65" spans="2:2" ht="16">
      <c r="B65" s="94"/>
    </row>
    <row r="66" spans="2:2" ht="16">
      <c r="B66" s="94"/>
    </row>
    <row r="67" spans="2:2" ht="16">
      <c r="B67" s="94"/>
    </row>
    <row r="68" spans="2:2" ht="16">
      <c r="B68" s="94"/>
    </row>
    <row r="69" spans="2:2" ht="16">
      <c r="B69" s="94"/>
    </row>
    <row r="70" spans="2:2" ht="16">
      <c r="B70" s="94"/>
    </row>
  </sheetData>
  <sheetProtection algorithmName="SHA-512" hashValue="1jaepCgPj7u0osZUL37znfGi9enHIyOp7YWLf8Es/dF5HmqVCplP1gd6ArJXCb7illdaH40NSW5LRFjbO3MkDA==" saltValue="qYOJ/oIBzLW0BkddTpmHag==" spinCount="100000" sheet="1" objects="1" scenarios="1" selectLockedCells="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sheetPr>
  <dimension ref="A1:Y1177"/>
  <sheetViews>
    <sheetView tabSelected="1" topLeftCell="D1" workbookViewId="0">
      <pane ySplit="22" topLeftCell="A23" activePane="bottomLeft" state="frozen"/>
      <selection pane="bottomLeft" activeCell="F23" sqref="F23"/>
    </sheetView>
  </sheetViews>
  <sheetFormatPr baseColWidth="10" defaultColWidth="13.5" defaultRowHeight="15" customHeight="1"/>
  <cols>
    <col min="1" max="3" width="13.5" hidden="1" customWidth="1"/>
    <col min="4" max="4" width="9.83203125" bestFit="1" customWidth="1"/>
    <col min="5" max="5" width="11.5" customWidth="1"/>
    <col min="6" max="6" width="12.6640625" bestFit="1" customWidth="1"/>
    <col min="7" max="7" width="19" customWidth="1"/>
    <col min="8" max="8" width="8.6640625" customWidth="1"/>
    <col min="9" max="9" width="9.83203125" customWidth="1"/>
    <col min="10" max="10" width="22.5" style="3" customWidth="1"/>
    <col min="11" max="15" width="8.6640625" customWidth="1"/>
    <col min="16" max="18" width="8.6640625" hidden="1" customWidth="1"/>
    <col min="19" max="19" width="8.6640625" customWidth="1"/>
    <col min="20" max="20" width="31.5" bestFit="1" customWidth="1"/>
    <col min="21" max="21" width="35.1640625" bestFit="1" customWidth="1"/>
    <col min="22" max="22" width="20" bestFit="1" customWidth="1"/>
    <col min="23" max="23" width="18.1640625" bestFit="1" customWidth="1"/>
    <col min="24" max="24" width="35.83203125" customWidth="1"/>
    <col min="25" max="25" width="8.1640625" customWidth="1"/>
  </cols>
  <sheetData>
    <row r="1" spans="1:25" ht="16.5" customHeight="1">
      <c r="C1" s="93"/>
      <c r="D1" s="13"/>
      <c r="E1" s="14"/>
      <c r="F1" s="15"/>
      <c r="G1" s="16"/>
      <c r="H1" s="15"/>
      <c r="I1" s="15"/>
      <c r="J1" s="17"/>
      <c r="K1" s="15"/>
      <c r="L1" s="15"/>
      <c r="M1" s="15"/>
      <c r="N1" s="15"/>
      <c r="O1" s="15"/>
      <c r="P1" s="15"/>
      <c r="Q1" s="15"/>
      <c r="R1" s="15"/>
      <c r="S1" s="15"/>
      <c r="T1" s="15"/>
      <c r="U1" s="15"/>
      <c r="V1" s="15"/>
      <c r="W1" s="15"/>
      <c r="X1" s="18"/>
      <c r="Y1" s="1"/>
    </row>
    <row r="2" spans="1:25" ht="25">
      <c r="D2" s="13"/>
      <c r="E2" s="14"/>
      <c r="F2" s="15"/>
      <c r="G2" s="16"/>
      <c r="H2" s="20" t="str">
        <f ca="1">'Training Data'!A2&amp;"公民暑期青少年田徑訓練班 報名表格"</f>
        <v>2025公民暑期青少年田徑訓練班 報名表格</v>
      </c>
      <c r="I2" s="15"/>
      <c r="J2" s="19"/>
      <c r="K2" s="15"/>
      <c r="L2" s="15"/>
      <c r="M2" s="15"/>
      <c r="N2" s="15"/>
      <c r="O2" s="15"/>
      <c r="P2" s="15"/>
      <c r="Q2" s="15"/>
      <c r="R2" s="15"/>
      <c r="S2" s="15"/>
      <c r="T2" s="15"/>
      <c r="U2" s="15"/>
      <c r="V2" s="15"/>
      <c r="W2" s="15"/>
      <c r="X2" s="15"/>
      <c r="Y2" s="1"/>
    </row>
    <row r="3" spans="1:25" s="11" customFormat="1">
      <c r="A3" s="65" t="s">
        <v>0</v>
      </c>
      <c r="B3" s="65" t="s">
        <v>1</v>
      </c>
      <c r="C3" s="65" t="s">
        <v>2</v>
      </c>
      <c r="D3" s="13"/>
      <c r="E3" s="13"/>
      <c r="F3" s="13"/>
      <c r="G3" s="16"/>
      <c r="H3" s="15" t="str">
        <f ca="1">"("&amp;$A$4&amp;"-"&amp;$A$17&amp;")"</f>
        <v>(2006-2019)</v>
      </c>
      <c r="I3" s="15"/>
      <c r="J3" s="21" t="str">
        <f>"地點："&amp;'Training Data'!G2</f>
        <v>地點：沙田運動場</v>
      </c>
      <c r="K3" s="15"/>
      <c r="L3" s="15"/>
      <c r="M3" s="15"/>
      <c r="N3" s="15"/>
      <c r="O3" s="15"/>
      <c r="P3" s="22"/>
      <c r="Q3" s="15"/>
      <c r="R3" s="15"/>
      <c r="S3" s="15"/>
      <c r="T3" s="15"/>
      <c r="U3" s="15"/>
      <c r="V3" s="15"/>
      <c r="W3" s="15"/>
      <c r="X3" s="15"/>
      <c r="Y3" s="5"/>
    </row>
    <row r="4" spans="1:25" s="12" customFormat="1">
      <c r="A4" s="23">
        <f ca="1">'Training Data'!C26</f>
        <v>2006</v>
      </c>
      <c r="B4" s="23" t="s">
        <v>23</v>
      </c>
      <c r="C4" s="23" t="s">
        <v>24</v>
      </c>
      <c r="D4" s="13"/>
      <c r="E4" s="13"/>
      <c r="F4" s="13"/>
      <c r="G4" s="16"/>
      <c r="H4" s="16"/>
      <c r="I4" s="16"/>
      <c r="J4" s="24" t="str">
        <f ca="1">"日期："&amp;'Training Data'!A2&amp;"年"&amp;'Training Data'!B2&amp;", "&amp;'Training Data'!C2&amp;"("&amp;'Training Data'!F1&amp;'Training Data'!F2&amp;")"</f>
        <v>日期：2025年7月22,26,29日, 8月2,5,9,12,16,19,23日(逢星期二、六)</v>
      </c>
      <c r="K4" s="15"/>
      <c r="L4" s="15"/>
      <c r="M4" s="15"/>
      <c r="N4" s="15"/>
      <c r="O4" s="16"/>
      <c r="P4" s="16"/>
      <c r="Q4" s="16"/>
      <c r="R4" s="16"/>
      <c r="S4" s="16"/>
      <c r="T4" s="16"/>
      <c r="U4" s="16"/>
      <c r="V4" s="16"/>
      <c r="W4" s="16"/>
      <c r="X4" s="16"/>
      <c r="Y4" s="4"/>
    </row>
    <row r="5" spans="1:25" s="12" customFormat="1">
      <c r="A5" s="23">
        <f ca="1">A4+1</f>
        <v>2007</v>
      </c>
      <c r="B5" s="23" t="s">
        <v>25</v>
      </c>
      <c r="C5" s="23" t="s">
        <v>30</v>
      </c>
      <c r="D5" s="13"/>
      <c r="E5" s="13"/>
      <c r="F5" s="13"/>
      <c r="G5" s="16"/>
      <c r="H5" s="16"/>
      <c r="I5" s="16"/>
      <c r="J5" s="24" t="str">
        <f>"時間："&amp;'Training Data'!I2</f>
        <v>時間：09:00-11:00</v>
      </c>
      <c r="K5" s="15"/>
      <c r="L5" s="15"/>
      <c r="M5" s="15"/>
      <c r="N5" s="15"/>
      <c r="O5" s="16"/>
      <c r="P5" s="16"/>
      <c r="Q5" s="16"/>
      <c r="R5" s="16"/>
      <c r="S5" s="16"/>
      <c r="T5" s="16"/>
      <c r="U5" s="16"/>
      <c r="V5" s="16"/>
      <c r="W5" s="16"/>
      <c r="X5" s="16"/>
      <c r="Y5" s="4"/>
    </row>
    <row r="6" spans="1:25" s="12" customFormat="1">
      <c r="A6" s="23">
        <f t="shared" ref="A6:A11" ca="1" si="0">A5+1</f>
        <v>2008</v>
      </c>
      <c r="B6" s="23" t="s">
        <v>43</v>
      </c>
      <c r="C6" s="23" t="s">
        <v>31</v>
      </c>
      <c r="D6" s="13"/>
      <c r="E6" s="13"/>
      <c r="F6" s="13"/>
      <c r="G6" s="25" t="s">
        <v>110</v>
      </c>
      <c r="H6" s="16"/>
      <c r="I6" s="16"/>
      <c r="J6" s="17"/>
      <c r="K6" s="16"/>
      <c r="L6" s="16"/>
      <c r="M6" s="16"/>
      <c r="N6" s="16"/>
      <c r="O6" s="16"/>
      <c r="P6" s="16"/>
      <c r="Q6" s="16"/>
      <c r="R6" s="16"/>
      <c r="S6" s="16"/>
      <c r="T6" s="16"/>
      <c r="U6" s="16"/>
      <c r="V6" s="16"/>
      <c r="W6" s="16"/>
      <c r="X6" s="16"/>
      <c r="Y6" s="4"/>
    </row>
    <row r="7" spans="1:25" s="12" customFormat="1">
      <c r="A7" s="23">
        <f t="shared" ca="1" si="0"/>
        <v>2009</v>
      </c>
      <c r="B7" s="23" t="s">
        <v>44</v>
      </c>
      <c r="C7" s="23" t="s">
        <v>45</v>
      </c>
      <c r="D7" s="13"/>
      <c r="E7" s="13"/>
      <c r="F7" s="13"/>
      <c r="G7" s="25" t="s">
        <v>80</v>
      </c>
      <c r="H7" s="16"/>
      <c r="I7" s="16"/>
      <c r="J7" s="17"/>
      <c r="K7" s="16"/>
      <c r="L7" s="16"/>
      <c r="M7" s="16"/>
      <c r="N7" s="16"/>
      <c r="O7" s="16"/>
      <c r="P7" s="16"/>
      <c r="Q7" s="16"/>
      <c r="R7" s="16"/>
      <c r="S7" s="16"/>
      <c r="T7" s="16"/>
      <c r="U7" s="16"/>
      <c r="V7" s="16"/>
      <c r="W7" s="16"/>
      <c r="X7" s="16"/>
      <c r="Y7" s="4"/>
    </row>
    <row r="8" spans="1:25" s="12" customFormat="1">
      <c r="A8" s="23">
        <f t="shared" ca="1" si="0"/>
        <v>2010</v>
      </c>
      <c r="B8" s="23" t="s">
        <v>46</v>
      </c>
      <c r="C8" s="23" t="s">
        <v>47</v>
      </c>
      <c r="D8" s="13"/>
      <c r="E8" s="13"/>
      <c r="F8" s="13"/>
      <c r="G8" s="25" t="s">
        <v>81</v>
      </c>
      <c r="H8" s="16"/>
      <c r="I8" s="16"/>
      <c r="J8" s="17"/>
      <c r="K8" s="16"/>
      <c r="L8" s="16"/>
      <c r="M8" s="16"/>
      <c r="N8" s="16"/>
      <c r="O8" s="16"/>
      <c r="P8" s="16"/>
      <c r="Q8" s="16"/>
      <c r="R8" s="16"/>
      <c r="S8" s="16"/>
      <c r="T8" s="16"/>
      <c r="U8" s="16"/>
      <c r="V8" s="16"/>
      <c r="W8" s="16"/>
      <c r="X8" s="16"/>
      <c r="Y8" s="4"/>
    </row>
    <row r="9" spans="1:25" s="12" customFormat="1">
      <c r="A9" s="23">
        <f t="shared" ca="1" si="0"/>
        <v>2011</v>
      </c>
      <c r="B9" s="23" t="s">
        <v>26</v>
      </c>
      <c r="C9" s="23" t="s">
        <v>32</v>
      </c>
      <c r="D9" s="13"/>
      <c r="E9" s="13"/>
      <c r="F9" s="13"/>
      <c r="G9" s="69" t="s">
        <v>82</v>
      </c>
      <c r="H9" s="70"/>
      <c r="I9" s="70"/>
      <c r="J9" s="71"/>
      <c r="K9" s="70"/>
      <c r="L9" s="70"/>
      <c r="M9" s="70"/>
      <c r="N9" s="70"/>
      <c r="O9" s="70"/>
      <c r="P9" s="16"/>
      <c r="Q9" s="16"/>
      <c r="R9" s="16"/>
      <c r="S9" s="16"/>
      <c r="T9" s="16"/>
      <c r="U9" s="16"/>
      <c r="V9" s="16"/>
      <c r="W9" s="16"/>
      <c r="X9" s="26"/>
      <c r="Y9" s="4"/>
    </row>
    <row r="10" spans="1:25" s="12" customFormat="1">
      <c r="A10" s="23">
        <f t="shared" ca="1" si="0"/>
        <v>2012</v>
      </c>
      <c r="B10" s="23" t="s">
        <v>48</v>
      </c>
      <c r="C10" s="23" t="s">
        <v>49</v>
      </c>
      <c r="D10" s="13"/>
      <c r="E10" s="13"/>
      <c r="F10" s="13"/>
      <c r="G10" s="72" t="s">
        <v>111</v>
      </c>
      <c r="H10" s="70"/>
      <c r="I10" s="70"/>
      <c r="J10" s="71"/>
      <c r="K10" s="80" t="s">
        <v>112</v>
      </c>
      <c r="L10" s="70"/>
      <c r="M10" s="70"/>
      <c r="N10" s="70"/>
      <c r="O10" s="70"/>
      <c r="P10" s="16"/>
      <c r="Q10" s="16"/>
      <c r="R10" s="16"/>
      <c r="S10" s="16"/>
      <c r="T10" s="16"/>
      <c r="U10" s="16"/>
      <c r="V10" s="16"/>
      <c r="W10" s="16"/>
      <c r="X10" s="26"/>
      <c r="Y10" s="4"/>
    </row>
    <row r="11" spans="1:25" s="12" customFormat="1">
      <c r="A11" s="23">
        <f t="shared" ca="1" si="0"/>
        <v>2013</v>
      </c>
      <c r="B11" s="23" t="s">
        <v>27</v>
      </c>
      <c r="C11" s="23" t="s">
        <v>33</v>
      </c>
      <c r="D11" s="13"/>
      <c r="E11" s="13"/>
      <c r="F11" s="13"/>
      <c r="G11" s="72" t="s">
        <v>83</v>
      </c>
      <c r="H11" s="70"/>
      <c r="I11" s="70"/>
      <c r="J11" s="71"/>
      <c r="K11" s="70"/>
      <c r="L11" s="70"/>
      <c r="M11" s="70"/>
      <c r="N11" s="70"/>
      <c r="O11" s="70"/>
      <c r="P11" s="16"/>
      <c r="Q11" s="16"/>
      <c r="R11" s="16"/>
      <c r="S11" s="16"/>
      <c r="T11" s="16"/>
      <c r="U11" s="16"/>
      <c r="V11" s="16"/>
      <c r="W11" s="16"/>
      <c r="X11" s="26"/>
      <c r="Y11" s="4"/>
    </row>
    <row r="12" spans="1:25" s="11" customFormat="1">
      <c r="A12" s="23">
        <v>2014</v>
      </c>
      <c r="B12" s="23" t="s">
        <v>86</v>
      </c>
      <c r="C12" s="23" t="s">
        <v>87</v>
      </c>
      <c r="D12" s="13"/>
      <c r="E12" s="13"/>
      <c r="F12" s="13"/>
      <c r="G12" s="73" t="s">
        <v>84</v>
      </c>
      <c r="H12" s="80" t="s">
        <v>57</v>
      </c>
      <c r="I12" s="70"/>
      <c r="J12" s="71"/>
      <c r="K12" s="70"/>
      <c r="L12" s="74"/>
      <c r="M12" s="74"/>
      <c r="N12" s="74"/>
      <c r="O12" s="74"/>
      <c r="P12" s="15"/>
      <c r="Q12" s="15"/>
      <c r="R12" s="15"/>
      <c r="S12" s="15"/>
      <c r="T12" s="15"/>
      <c r="U12" s="16"/>
      <c r="V12" s="16"/>
      <c r="W12" s="16"/>
      <c r="X12" s="26"/>
      <c r="Y12" s="5"/>
    </row>
    <row r="13" spans="1:25" s="11" customFormat="1">
      <c r="A13" s="23">
        <v>2015</v>
      </c>
      <c r="B13" s="23" t="s">
        <v>86</v>
      </c>
      <c r="C13" s="23" t="s">
        <v>87</v>
      </c>
      <c r="D13" s="13"/>
      <c r="E13" s="13"/>
      <c r="F13" s="13"/>
      <c r="G13" s="75" t="s">
        <v>85</v>
      </c>
      <c r="H13" s="70"/>
      <c r="I13" s="76"/>
      <c r="J13" s="77"/>
      <c r="K13" s="76"/>
      <c r="L13" s="78"/>
      <c r="M13" s="79"/>
      <c r="N13" s="79"/>
      <c r="O13" s="79"/>
      <c r="P13" s="27"/>
      <c r="Q13" s="27"/>
      <c r="R13" s="27"/>
      <c r="S13" s="27"/>
      <c r="T13" s="27"/>
      <c r="U13" s="16"/>
      <c r="V13" s="16"/>
      <c r="W13" s="16"/>
      <c r="X13" s="26"/>
      <c r="Y13" s="5"/>
    </row>
    <row r="14" spans="1:25" s="11" customFormat="1" ht="20">
      <c r="A14" s="23">
        <v>2016</v>
      </c>
      <c r="B14" s="23" t="s">
        <v>88</v>
      </c>
      <c r="C14" s="23" t="s">
        <v>89</v>
      </c>
      <c r="D14" s="13"/>
      <c r="E14" s="13"/>
      <c r="F14" s="13"/>
      <c r="G14" s="67"/>
      <c r="H14" s="28"/>
      <c r="I14" s="28"/>
      <c r="J14" s="29"/>
      <c r="K14" s="28"/>
      <c r="L14" s="28"/>
      <c r="M14" s="28"/>
      <c r="N14" s="28"/>
      <c r="O14" s="28"/>
      <c r="P14" s="28"/>
      <c r="Q14" s="28"/>
      <c r="R14" s="28"/>
      <c r="S14" s="28"/>
      <c r="T14" s="28"/>
      <c r="U14" s="16"/>
      <c r="V14" s="16"/>
      <c r="W14" s="16"/>
      <c r="X14" s="26"/>
      <c r="Y14" s="5"/>
    </row>
    <row r="15" spans="1:25" s="11" customFormat="1">
      <c r="A15" s="23">
        <v>2017</v>
      </c>
      <c r="B15" s="23" t="s">
        <v>28</v>
      </c>
      <c r="C15" s="23" t="s">
        <v>34</v>
      </c>
      <c r="D15" s="13"/>
      <c r="E15" s="13"/>
      <c r="F15" s="13"/>
      <c r="G15" s="30"/>
      <c r="H15" s="30"/>
      <c r="I15" s="30"/>
      <c r="J15" s="29"/>
      <c r="K15" s="30"/>
      <c r="L15" s="30"/>
      <c r="M15" s="30"/>
      <c r="N15" s="30"/>
      <c r="O15" s="30"/>
      <c r="P15" s="30"/>
      <c r="Q15" s="30"/>
      <c r="R15" s="30"/>
      <c r="S15" s="30"/>
      <c r="T15" s="30"/>
      <c r="U15" s="16"/>
      <c r="V15" s="16"/>
      <c r="W15" s="16"/>
      <c r="X15" s="26"/>
      <c r="Y15" s="5"/>
    </row>
    <row r="16" spans="1:25" s="11" customFormat="1" ht="13" customHeight="1">
      <c r="A16" s="23">
        <v>2018</v>
      </c>
      <c r="B16" s="23" t="s">
        <v>90</v>
      </c>
      <c r="C16" s="23" t="s">
        <v>91</v>
      </c>
      <c r="D16" s="13"/>
      <c r="E16" s="13"/>
      <c r="F16" s="13"/>
      <c r="G16" s="102" t="s">
        <v>113</v>
      </c>
      <c r="H16" s="102"/>
      <c r="I16" s="102"/>
      <c r="J16" s="102"/>
      <c r="K16" s="102"/>
      <c r="L16" s="102"/>
      <c r="M16" s="102"/>
      <c r="N16" s="102"/>
      <c r="O16" s="30"/>
      <c r="P16" s="30"/>
      <c r="Q16" s="30"/>
      <c r="R16" s="30"/>
      <c r="S16" s="30"/>
      <c r="T16" s="30"/>
      <c r="U16" s="16"/>
      <c r="V16" s="16"/>
      <c r="W16" s="16"/>
      <c r="X16" s="26"/>
      <c r="Y16" s="5"/>
    </row>
    <row r="17" spans="1:25" s="11" customFormat="1" ht="13" customHeight="1">
      <c r="A17" s="23">
        <v>2019</v>
      </c>
      <c r="B17" s="23" t="s">
        <v>29</v>
      </c>
      <c r="C17" s="23" t="s">
        <v>35</v>
      </c>
      <c r="D17" s="13"/>
      <c r="E17" s="13"/>
      <c r="F17" s="13"/>
      <c r="G17" s="102"/>
      <c r="H17" s="102"/>
      <c r="I17" s="102"/>
      <c r="J17" s="102"/>
      <c r="K17" s="102"/>
      <c r="L17" s="102"/>
      <c r="M17" s="102"/>
      <c r="N17" s="102"/>
      <c r="O17" s="30"/>
      <c r="P17" s="30"/>
      <c r="Q17" s="30"/>
      <c r="R17" s="30"/>
      <c r="S17" s="30"/>
      <c r="T17" s="30"/>
      <c r="U17" s="16"/>
      <c r="V17" s="16"/>
      <c r="W17" s="16"/>
      <c r="X17" s="26"/>
      <c r="Y17" s="5"/>
    </row>
    <row r="18" spans="1:25" s="11" customFormat="1">
      <c r="D18" s="68"/>
      <c r="E18" s="68"/>
      <c r="F18" s="68"/>
      <c r="G18" s="66"/>
      <c r="H18" s="30"/>
      <c r="I18" s="30"/>
      <c r="J18" s="29"/>
      <c r="K18" s="30"/>
      <c r="L18" s="30"/>
      <c r="M18" s="30"/>
      <c r="N18" s="30"/>
      <c r="O18" s="30"/>
      <c r="P18" s="30"/>
      <c r="Q18" s="30"/>
      <c r="R18" s="30"/>
      <c r="S18" s="30"/>
      <c r="T18" s="30"/>
      <c r="U18" s="31"/>
      <c r="V18" s="24"/>
      <c r="W18" s="15"/>
      <c r="X18" s="18"/>
      <c r="Y18" s="5"/>
    </row>
    <row r="19" spans="1:25" ht="29">
      <c r="D19" s="17"/>
      <c r="E19" s="30"/>
      <c r="F19" s="30"/>
      <c r="G19" s="32" t="str">
        <f>X21</f>
        <v>應付總額 $0</v>
      </c>
      <c r="H19" s="33"/>
      <c r="I19" s="30"/>
      <c r="J19" s="29"/>
      <c r="K19" s="96" t="s">
        <v>9</v>
      </c>
      <c r="L19" s="96" t="s">
        <v>13</v>
      </c>
      <c r="M19" s="96" t="s">
        <v>10</v>
      </c>
      <c r="N19" s="96" t="s">
        <v>11</v>
      </c>
      <c r="O19" s="96" t="s">
        <v>12</v>
      </c>
      <c r="P19" s="96" t="s">
        <v>77</v>
      </c>
      <c r="Q19" s="96" t="s">
        <v>4</v>
      </c>
      <c r="R19" s="96" t="s">
        <v>5</v>
      </c>
      <c r="S19" s="96" t="s">
        <v>6</v>
      </c>
      <c r="T19" s="30"/>
      <c r="U19" s="34"/>
      <c r="V19" s="34"/>
      <c r="W19" s="34"/>
      <c r="X19" s="35"/>
      <c r="Y19" s="1"/>
    </row>
    <row r="20" spans="1:25" ht="10" customHeight="1">
      <c r="D20" s="17"/>
      <c r="E20" s="30"/>
      <c r="F20" s="30"/>
      <c r="G20" s="36"/>
      <c r="H20" s="37"/>
      <c r="I20" s="30"/>
      <c r="J20" s="29"/>
      <c r="K20" s="38"/>
      <c r="L20" s="38"/>
      <c r="M20" s="38"/>
      <c r="N20" s="38"/>
      <c r="O20" s="38"/>
      <c r="P20" s="38"/>
      <c r="Q20" s="38"/>
      <c r="R20" s="38"/>
      <c r="S20" s="38"/>
      <c r="T20" s="30"/>
      <c r="U20" s="19"/>
      <c r="V20" s="19"/>
      <c r="W20" s="19"/>
      <c r="X20" s="39"/>
      <c r="Y20" s="1"/>
    </row>
    <row r="21" spans="1:25" ht="48">
      <c r="D21" s="40" t="s">
        <v>7</v>
      </c>
      <c r="E21" s="40" t="s">
        <v>3</v>
      </c>
      <c r="F21" s="40" t="s">
        <v>8</v>
      </c>
      <c r="G21" s="41" t="s">
        <v>51</v>
      </c>
      <c r="H21" s="42" t="s">
        <v>52</v>
      </c>
      <c r="I21" s="42" t="s">
        <v>53</v>
      </c>
      <c r="J21" s="42" t="s">
        <v>55</v>
      </c>
      <c r="K21" s="41" t="s">
        <v>21</v>
      </c>
      <c r="L21" s="41" t="s">
        <v>14</v>
      </c>
      <c r="M21" s="41" t="s">
        <v>15</v>
      </c>
      <c r="N21" s="41" t="s">
        <v>16</v>
      </c>
      <c r="O21" s="41" t="s">
        <v>17</v>
      </c>
      <c r="P21" s="41" t="s">
        <v>22</v>
      </c>
      <c r="Q21" s="41" t="s">
        <v>18</v>
      </c>
      <c r="R21" s="41" t="s">
        <v>19</v>
      </c>
      <c r="S21" s="41" t="s">
        <v>20</v>
      </c>
      <c r="T21" s="41" t="s">
        <v>39</v>
      </c>
      <c r="U21" s="41" t="s">
        <v>40</v>
      </c>
      <c r="V21" s="41" t="s">
        <v>54</v>
      </c>
      <c r="W21" s="41" t="s">
        <v>41</v>
      </c>
      <c r="X21" s="60" t="str">
        <f>"應付總額"&amp;" "&amp;"$"&amp;SUM(X23:X122)</f>
        <v>應付總額 $0</v>
      </c>
      <c r="Y21" s="2"/>
    </row>
    <row r="22" spans="1:25" ht="16.5" customHeight="1">
      <c r="D22" s="50">
        <v>0</v>
      </c>
      <c r="E22" s="61" t="str">
        <f t="shared" ref="E22:E53" ca="1" si="1">IF(H22="M",VLOOKUP(I22,$A$4:$C$11,2,0),IF(H22="F",VLOOKUP(I22,$A$4:$C$11,3,0),IF(H22="","")))</f>
        <v>MA(U20)</v>
      </c>
      <c r="F22" s="46" t="s">
        <v>42</v>
      </c>
      <c r="G22" s="47" t="s">
        <v>36</v>
      </c>
      <c r="H22" s="47" t="s">
        <v>37</v>
      </c>
      <c r="I22" s="46">
        <v>2006</v>
      </c>
      <c r="J22" s="46" t="s">
        <v>108</v>
      </c>
      <c r="K22" s="64"/>
      <c r="L22" s="64"/>
      <c r="M22" s="64"/>
      <c r="N22" s="64" t="s">
        <v>58</v>
      </c>
      <c r="O22" s="64"/>
      <c r="P22" s="64"/>
      <c r="Q22" s="64"/>
      <c r="R22" s="64"/>
      <c r="S22" s="64"/>
      <c r="T22" s="48" t="s">
        <v>38</v>
      </c>
      <c r="U22" s="49" t="s">
        <v>56</v>
      </c>
      <c r="V22" s="46" t="s">
        <v>50</v>
      </c>
      <c r="W22" s="46">
        <v>98765432</v>
      </c>
      <c r="X22" s="63">
        <f>IF(G22="","",IF(COUNTA(G22:S22,T22,V22,W22)=8,'Training Data'!$K$2,"請填寫所有(*)欄位及選擇一個訓練項目"))</f>
        <v>200</v>
      </c>
      <c r="Y22" s="1"/>
    </row>
    <row r="23" spans="1:25" ht="16.5" customHeight="1">
      <c r="D23" s="50">
        <f>D22+1</f>
        <v>1</v>
      </c>
      <c r="E23" s="61" t="str">
        <f t="shared" si="1"/>
        <v/>
      </c>
      <c r="F23" s="52"/>
      <c r="G23" s="44"/>
      <c r="H23" s="52"/>
      <c r="I23" s="53"/>
      <c r="J23" s="103"/>
      <c r="K23" s="52"/>
      <c r="L23" s="52"/>
      <c r="M23" s="52"/>
      <c r="N23" s="53"/>
      <c r="O23" s="52"/>
      <c r="P23" s="52"/>
      <c r="Q23" s="53"/>
      <c r="R23" s="53"/>
      <c r="S23" s="54"/>
      <c r="T23" s="52"/>
      <c r="U23" s="55"/>
      <c r="V23" s="52"/>
      <c r="W23" s="52"/>
      <c r="X23" s="63" t="str">
        <f>IF(G23="","",IF(COUNTA(G23:S23,T23,V23,W23)=8,'Training Data'!$K$2,"請填寫所有(*)欄位及選擇一個訓練項目"))</f>
        <v/>
      </c>
      <c r="Y23" s="1"/>
    </row>
    <row r="24" spans="1:25" ht="16.5" customHeight="1">
      <c r="D24" s="50">
        <f t="shared" ref="D24:D87" si="2">D23+1</f>
        <v>2</v>
      </c>
      <c r="E24" s="61" t="str">
        <f t="shared" si="1"/>
        <v/>
      </c>
      <c r="F24" s="53"/>
      <c r="G24" s="44"/>
      <c r="H24" s="52"/>
      <c r="I24" s="53"/>
      <c r="J24" s="103"/>
      <c r="K24" s="53"/>
      <c r="L24" s="52"/>
      <c r="M24" s="53"/>
      <c r="N24" s="53"/>
      <c r="O24" s="53"/>
      <c r="P24" s="53"/>
      <c r="Q24" s="53"/>
      <c r="R24" s="53"/>
      <c r="S24" s="53"/>
      <c r="T24" s="56"/>
      <c r="U24" s="55"/>
      <c r="V24" s="52"/>
      <c r="W24" s="52"/>
      <c r="X24" s="63" t="str">
        <f>IF(G24="","",IF(COUNTA(G24:S24,T24,V24,W24)=8,'Training Data'!$K$2,"請填寫所有(*)欄位及選擇一個訓練項目"))</f>
        <v/>
      </c>
      <c r="Y24" s="1"/>
    </row>
    <row r="25" spans="1:25" ht="16.5" customHeight="1">
      <c r="D25" s="50">
        <f t="shared" si="2"/>
        <v>3</v>
      </c>
      <c r="E25" s="61" t="str">
        <f t="shared" si="1"/>
        <v/>
      </c>
      <c r="F25" s="53"/>
      <c r="G25" s="43"/>
      <c r="H25" s="53"/>
      <c r="I25" s="53"/>
      <c r="J25" s="103"/>
      <c r="K25" s="53"/>
      <c r="L25" s="53"/>
      <c r="M25" s="53"/>
      <c r="N25" s="53"/>
      <c r="O25" s="53"/>
      <c r="P25" s="53"/>
      <c r="Q25" s="53"/>
      <c r="R25" s="53"/>
      <c r="S25" s="53"/>
      <c r="T25" s="53"/>
      <c r="U25" s="55"/>
      <c r="V25" s="53"/>
      <c r="W25" s="53"/>
      <c r="X25" s="63" t="str">
        <f>IF(G25="","",IF(COUNTA(G25:S25,T25,V25,W25)=8,'Training Data'!$K$2,"請填寫所有(*)欄位及選擇一個訓練項目"))</f>
        <v/>
      </c>
      <c r="Y25" s="1"/>
    </row>
    <row r="26" spans="1:25" ht="16.5" customHeight="1">
      <c r="D26" s="50">
        <f t="shared" si="2"/>
        <v>4</v>
      </c>
      <c r="E26" s="61" t="str">
        <f t="shared" si="1"/>
        <v/>
      </c>
      <c r="F26" s="53"/>
      <c r="G26" s="43"/>
      <c r="H26" s="53"/>
      <c r="I26" s="53"/>
      <c r="J26" s="103"/>
      <c r="K26" s="53"/>
      <c r="L26" s="53"/>
      <c r="M26" s="53"/>
      <c r="N26" s="53"/>
      <c r="O26" s="53"/>
      <c r="P26" s="53"/>
      <c r="Q26" s="53"/>
      <c r="R26" s="53"/>
      <c r="S26" s="53"/>
      <c r="T26" s="53"/>
      <c r="U26" s="55"/>
      <c r="V26" s="53"/>
      <c r="W26" s="53"/>
      <c r="X26" s="63" t="str">
        <f>IF(G26="","",IF(COUNTA(G26:S26,T26,V26,W26)=8,'Training Data'!$K$2,"請填寫所有(*)欄位及選擇一個訓練項目"))</f>
        <v/>
      </c>
      <c r="Y26" s="1"/>
    </row>
    <row r="27" spans="1:25" ht="16.5" customHeight="1">
      <c r="D27" s="50">
        <f t="shared" si="2"/>
        <v>5</v>
      </c>
      <c r="E27" s="61" t="str">
        <f t="shared" si="1"/>
        <v/>
      </c>
      <c r="F27" s="53"/>
      <c r="G27" s="43"/>
      <c r="H27" s="53"/>
      <c r="I27" s="53"/>
      <c r="J27" s="103"/>
      <c r="K27" s="53"/>
      <c r="L27" s="53"/>
      <c r="M27" s="53"/>
      <c r="N27" s="53"/>
      <c r="O27" s="53"/>
      <c r="P27" s="53"/>
      <c r="Q27" s="53"/>
      <c r="R27" s="53"/>
      <c r="S27" s="53"/>
      <c r="T27" s="53"/>
      <c r="U27" s="55"/>
      <c r="V27" s="53"/>
      <c r="W27" s="53"/>
      <c r="X27" s="63" t="str">
        <f>IF(G27="","",IF(COUNTA(G27:S27,T27,V27,W27)=8,'Training Data'!$K$2,"請填寫所有(*)欄位及選擇一個訓練項目"))</f>
        <v/>
      </c>
      <c r="Y27" s="1"/>
    </row>
    <row r="28" spans="1:25" ht="16.5" customHeight="1">
      <c r="D28" s="50">
        <f t="shared" si="2"/>
        <v>6</v>
      </c>
      <c r="E28" s="61" t="str">
        <f t="shared" si="1"/>
        <v/>
      </c>
      <c r="F28" s="53"/>
      <c r="G28" s="43"/>
      <c r="H28" s="53"/>
      <c r="I28" s="53"/>
      <c r="J28" s="103"/>
      <c r="K28" s="53"/>
      <c r="L28" s="53"/>
      <c r="M28" s="53"/>
      <c r="N28" s="53"/>
      <c r="O28" s="53"/>
      <c r="P28" s="53"/>
      <c r="Q28" s="53"/>
      <c r="R28" s="53"/>
      <c r="S28" s="53"/>
      <c r="T28" s="53"/>
      <c r="U28" s="55"/>
      <c r="V28" s="53"/>
      <c r="W28" s="53"/>
      <c r="X28" s="63" t="str">
        <f>IF(G28="","",IF(COUNTA(G28:S28,T28,V28,W28)=8,'Training Data'!$K$2,"請填寫所有(*)欄位及選擇一個訓練項目"))</f>
        <v/>
      </c>
      <c r="Y28" s="1"/>
    </row>
    <row r="29" spans="1:25">
      <c r="D29" s="50">
        <f t="shared" si="2"/>
        <v>7</v>
      </c>
      <c r="E29" s="61" t="str">
        <f t="shared" si="1"/>
        <v/>
      </c>
      <c r="F29" s="53"/>
      <c r="G29" s="43"/>
      <c r="H29" s="53"/>
      <c r="I29" s="53"/>
      <c r="J29" s="103"/>
      <c r="K29" s="53"/>
      <c r="L29" s="53"/>
      <c r="M29" s="53"/>
      <c r="N29" s="53"/>
      <c r="O29" s="53"/>
      <c r="P29" s="53"/>
      <c r="Q29" s="53"/>
      <c r="R29" s="53"/>
      <c r="S29" s="53"/>
      <c r="T29" s="53"/>
      <c r="U29" s="55"/>
      <c r="V29" s="53"/>
      <c r="W29" s="53"/>
      <c r="X29" s="63" t="str">
        <f>IF(G29="","",IF(COUNTA(G29:S29,T29,V29,W29)=8,'Training Data'!$K$2,"請填寫所有(*)欄位及選擇一個訓練項目"))</f>
        <v/>
      </c>
      <c r="Y29" s="1"/>
    </row>
    <row r="30" spans="1:25" ht="16.5" customHeight="1">
      <c r="D30" s="50">
        <f t="shared" si="2"/>
        <v>8</v>
      </c>
      <c r="E30" s="61" t="str">
        <f t="shared" si="1"/>
        <v/>
      </c>
      <c r="F30" s="53"/>
      <c r="G30" s="43"/>
      <c r="H30" s="53"/>
      <c r="I30" s="53"/>
      <c r="J30" s="103"/>
      <c r="K30" s="53"/>
      <c r="L30" s="53"/>
      <c r="M30" s="53"/>
      <c r="N30" s="53"/>
      <c r="O30" s="53"/>
      <c r="P30" s="53"/>
      <c r="Q30" s="53"/>
      <c r="R30" s="53"/>
      <c r="S30" s="53"/>
      <c r="T30" s="53"/>
      <c r="U30" s="55"/>
      <c r="V30" s="53"/>
      <c r="W30" s="53"/>
      <c r="X30" s="63" t="str">
        <f>IF(G30="","",IF(COUNTA(G30:S30,T30,V30,W30)=8,'Training Data'!$K$2,"請填寫所有(*)欄位及選擇一個訓練項目"))</f>
        <v/>
      </c>
      <c r="Y30" s="1"/>
    </row>
    <row r="31" spans="1:25" ht="16.5" customHeight="1">
      <c r="D31" s="50">
        <f t="shared" si="2"/>
        <v>9</v>
      </c>
      <c r="E31" s="61" t="str">
        <f t="shared" si="1"/>
        <v/>
      </c>
      <c r="F31" s="53"/>
      <c r="G31" s="43"/>
      <c r="H31" s="53"/>
      <c r="I31" s="53"/>
      <c r="J31" s="103"/>
      <c r="K31" s="53"/>
      <c r="L31" s="53"/>
      <c r="M31" s="53"/>
      <c r="N31" s="53"/>
      <c r="O31" s="53"/>
      <c r="P31" s="53"/>
      <c r="Q31" s="53"/>
      <c r="R31" s="53"/>
      <c r="S31" s="53"/>
      <c r="T31" s="53"/>
      <c r="U31" s="55"/>
      <c r="V31" s="53"/>
      <c r="W31" s="53"/>
      <c r="X31" s="63" t="str">
        <f>IF(G31="","",IF(COUNTA(G31:S31,T31,V31,W31)=8,'Training Data'!$K$2,"請填寫所有(*)欄位及選擇一個訓練項目"))</f>
        <v/>
      </c>
      <c r="Y31" s="1"/>
    </row>
    <row r="32" spans="1:25" ht="16.5" customHeight="1">
      <c r="D32" s="50">
        <f t="shared" si="2"/>
        <v>10</v>
      </c>
      <c r="E32" s="61" t="str">
        <f t="shared" si="1"/>
        <v/>
      </c>
      <c r="F32" s="53"/>
      <c r="G32" s="43"/>
      <c r="H32" s="43"/>
      <c r="I32" s="53"/>
      <c r="J32" s="103"/>
      <c r="K32" s="53"/>
      <c r="L32" s="53"/>
      <c r="M32" s="53"/>
      <c r="N32" s="53"/>
      <c r="O32" s="53"/>
      <c r="P32" s="53"/>
      <c r="Q32" s="53"/>
      <c r="R32" s="53"/>
      <c r="S32" s="53"/>
      <c r="T32" s="53"/>
      <c r="U32" s="55"/>
      <c r="V32" s="53"/>
      <c r="W32" s="53"/>
      <c r="X32" s="63" t="str">
        <f>IF(G32="","",IF(COUNTA(G32:S32,T32,V32,W32)=8,'Training Data'!$K$2,"請填寫所有(*)欄位及選擇一個訓練項目"))</f>
        <v/>
      </c>
      <c r="Y32" s="1"/>
    </row>
    <row r="33" spans="4:25" ht="16.5" customHeight="1">
      <c r="D33" s="50">
        <f t="shared" si="2"/>
        <v>11</v>
      </c>
      <c r="E33" s="61" t="str">
        <f t="shared" si="1"/>
        <v/>
      </c>
      <c r="F33" s="53"/>
      <c r="G33" s="43"/>
      <c r="H33" s="53"/>
      <c r="I33" s="53"/>
      <c r="J33" s="103"/>
      <c r="K33" s="53"/>
      <c r="L33" s="53"/>
      <c r="M33" s="53"/>
      <c r="N33" s="53"/>
      <c r="O33" s="53"/>
      <c r="P33" s="53"/>
      <c r="Q33" s="53"/>
      <c r="R33" s="53"/>
      <c r="S33" s="53"/>
      <c r="T33" s="53"/>
      <c r="U33" s="55"/>
      <c r="V33" s="53"/>
      <c r="W33" s="53"/>
      <c r="X33" s="63" t="str">
        <f>IF(G33="","",IF(COUNTA(G33:S33,T33,V33,W33)=8,'Training Data'!$K$2,"請填寫所有(*)欄位及選擇一個訓練項目"))</f>
        <v/>
      </c>
      <c r="Y33" s="1"/>
    </row>
    <row r="34" spans="4:25" ht="16.5" customHeight="1">
      <c r="D34" s="50">
        <f t="shared" si="2"/>
        <v>12</v>
      </c>
      <c r="E34" s="61" t="str">
        <f t="shared" si="1"/>
        <v/>
      </c>
      <c r="F34" s="52"/>
      <c r="G34" s="44"/>
      <c r="H34" s="52"/>
      <c r="I34" s="52"/>
      <c r="J34" s="103"/>
      <c r="K34" s="52"/>
      <c r="L34" s="52"/>
      <c r="M34" s="52"/>
      <c r="N34" s="52"/>
      <c r="O34" s="52"/>
      <c r="P34" s="52"/>
      <c r="Q34" s="52"/>
      <c r="R34" s="52"/>
      <c r="S34" s="52"/>
      <c r="T34" s="52"/>
      <c r="U34" s="52"/>
      <c r="V34" s="52"/>
      <c r="W34" s="52"/>
      <c r="X34" s="63" t="str">
        <f>IF(G34="","",IF(COUNTA(G34:S34,T34,V34,W34)=8,'Training Data'!$K$2,"請填寫所有(*)欄位及選擇一個訓練項目"))</f>
        <v/>
      </c>
      <c r="Y34" s="1"/>
    </row>
    <row r="35" spans="4:25" ht="16.5" customHeight="1">
      <c r="D35" s="50">
        <f t="shared" si="2"/>
        <v>13</v>
      </c>
      <c r="E35" s="61" t="str">
        <f t="shared" si="1"/>
        <v/>
      </c>
      <c r="F35" s="52"/>
      <c r="G35" s="44"/>
      <c r="H35" s="52"/>
      <c r="I35" s="52"/>
      <c r="J35" s="103"/>
      <c r="K35" s="52"/>
      <c r="L35" s="52"/>
      <c r="M35" s="52"/>
      <c r="N35" s="52"/>
      <c r="O35" s="52"/>
      <c r="P35" s="52"/>
      <c r="Q35" s="52"/>
      <c r="R35" s="52"/>
      <c r="S35" s="52"/>
      <c r="T35" s="52"/>
      <c r="U35" s="52"/>
      <c r="V35" s="52"/>
      <c r="W35" s="52"/>
      <c r="X35" s="63" t="str">
        <f>IF(G35="","",IF(COUNTA(G35:S35,T35,V35,W35)=8,'Training Data'!$K$2,"請填寫所有(*)欄位及選擇一個訓練項目"))</f>
        <v/>
      </c>
      <c r="Y35" s="1"/>
    </row>
    <row r="36" spans="4:25" ht="16.5" customHeight="1">
      <c r="D36" s="50">
        <f t="shared" si="2"/>
        <v>14</v>
      </c>
      <c r="E36" s="61" t="str">
        <f t="shared" si="1"/>
        <v/>
      </c>
      <c r="F36" s="52"/>
      <c r="G36" s="44"/>
      <c r="H36" s="52"/>
      <c r="I36" s="52"/>
      <c r="J36" s="103"/>
      <c r="K36" s="52"/>
      <c r="L36" s="52"/>
      <c r="M36" s="52"/>
      <c r="N36" s="52"/>
      <c r="O36" s="52"/>
      <c r="P36" s="52"/>
      <c r="Q36" s="52"/>
      <c r="R36" s="52"/>
      <c r="S36" s="52"/>
      <c r="T36" s="52"/>
      <c r="U36" s="52"/>
      <c r="V36" s="52"/>
      <c r="W36" s="52"/>
      <c r="X36" s="63" t="str">
        <f>IF(G36="","",IF(COUNTA(G36:S36,T36,V36,W36)=8,'Training Data'!$K$2,"請填寫所有(*)欄位及選擇一個訓練項目"))</f>
        <v/>
      </c>
      <c r="Y36" s="1"/>
    </row>
    <row r="37" spans="4:25" ht="16.5" customHeight="1">
      <c r="D37" s="50">
        <f t="shared" si="2"/>
        <v>15</v>
      </c>
      <c r="E37" s="61" t="str">
        <f t="shared" si="1"/>
        <v/>
      </c>
      <c r="F37" s="52"/>
      <c r="G37" s="44"/>
      <c r="H37" s="52"/>
      <c r="I37" s="52"/>
      <c r="J37" s="103"/>
      <c r="K37" s="52"/>
      <c r="L37" s="52"/>
      <c r="M37" s="52"/>
      <c r="N37" s="52"/>
      <c r="O37" s="52"/>
      <c r="P37" s="52"/>
      <c r="Q37" s="52"/>
      <c r="R37" s="52"/>
      <c r="S37" s="52"/>
      <c r="T37" s="52"/>
      <c r="U37" s="52"/>
      <c r="V37" s="52"/>
      <c r="W37" s="52"/>
      <c r="X37" s="63" t="str">
        <f>IF(G37="","",IF(COUNTA(G37:S37,T37,V37,W37)=8,'Training Data'!$K$2,"請填寫所有(*)欄位及選擇一個訓練項目"))</f>
        <v/>
      </c>
      <c r="Y37" s="1"/>
    </row>
    <row r="38" spans="4:25" ht="16.5" customHeight="1">
      <c r="D38" s="50">
        <f t="shared" si="2"/>
        <v>16</v>
      </c>
      <c r="E38" s="61" t="str">
        <f t="shared" si="1"/>
        <v/>
      </c>
      <c r="F38" s="53"/>
      <c r="G38" s="43"/>
      <c r="H38" s="53"/>
      <c r="I38" s="53"/>
      <c r="J38" s="103"/>
      <c r="K38" s="53"/>
      <c r="L38" s="53"/>
      <c r="M38" s="52"/>
      <c r="N38" s="53"/>
      <c r="O38" s="53"/>
      <c r="P38" s="53"/>
      <c r="Q38" s="53"/>
      <c r="R38" s="53"/>
      <c r="S38" s="53"/>
      <c r="T38" s="53"/>
      <c r="U38" s="53"/>
      <c r="V38" s="53"/>
      <c r="W38" s="53"/>
      <c r="X38" s="63" t="str">
        <f>IF(G38="","",IF(COUNTA(G38:S38,T38,V38,W38)=8,'Training Data'!$K$2,"請填寫所有(*)欄位及選擇一個訓練項目"))</f>
        <v/>
      </c>
      <c r="Y38" s="1"/>
    </row>
    <row r="39" spans="4:25" ht="16.5" customHeight="1">
      <c r="D39" s="50">
        <f t="shared" si="2"/>
        <v>17</v>
      </c>
      <c r="E39" s="61" t="str">
        <f t="shared" si="1"/>
        <v/>
      </c>
      <c r="F39" s="53"/>
      <c r="G39" s="43"/>
      <c r="H39" s="53"/>
      <c r="I39" s="53"/>
      <c r="J39" s="103"/>
      <c r="K39" s="53"/>
      <c r="L39" s="53"/>
      <c r="M39" s="53"/>
      <c r="N39" s="53"/>
      <c r="O39" s="53"/>
      <c r="P39" s="53"/>
      <c r="Q39" s="53"/>
      <c r="R39" s="53"/>
      <c r="S39" s="53"/>
      <c r="T39" s="53"/>
      <c r="U39" s="53"/>
      <c r="V39" s="53"/>
      <c r="W39" s="53"/>
      <c r="X39" s="63" t="str">
        <f>IF(G39="","",IF(COUNTA(G39:S39,T39,V39,W39)=8,'Training Data'!$K$2,"請填寫所有(*)欄位及選擇一個訓練項目"))</f>
        <v/>
      </c>
      <c r="Y39" s="1"/>
    </row>
    <row r="40" spans="4:25" ht="16.5" customHeight="1">
      <c r="D40" s="50">
        <f t="shared" si="2"/>
        <v>18</v>
      </c>
      <c r="E40" s="61" t="str">
        <f t="shared" si="1"/>
        <v/>
      </c>
      <c r="F40" s="53"/>
      <c r="G40" s="43"/>
      <c r="H40" s="53"/>
      <c r="I40" s="53"/>
      <c r="J40" s="103"/>
      <c r="K40" s="53"/>
      <c r="L40" s="53"/>
      <c r="M40" s="53"/>
      <c r="N40" s="53"/>
      <c r="O40" s="53"/>
      <c r="P40" s="53"/>
      <c r="Q40" s="53"/>
      <c r="R40" s="53"/>
      <c r="S40" s="53"/>
      <c r="T40" s="53"/>
      <c r="U40" s="55"/>
      <c r="V40" s="53"/>
      <c r="W40" s="53"/>
      <c r="X40" s="63" t="str">
        <f>IF(G40="","",IF(COUNTA(G40:S40,T40,V40,W40)=8,'Training Data'!$K$2,"請填寫所有(*)欄位及選擇一個訓練項目"))</f>
        <v/>
      </c>
      <c r="Y40" s="1"/>
    </row>
    <row r="41" spans="4:25" ht="16.5" customHeight="1">
      <c r="D41" s="50">
        <f t="shared" si="2"/>
        <v>19</v>
      </c>
      <c r="E41" s="61" t="str">
        <f t="shared" si="1"/>
        <v/>
      </c>
      <c r="F41" s="53"/>
      <c r="G41" s="43"/>
      <c r="H41" s="53"/>
      <c r="I41" s="53"/>
      <c r="J41" s="103"/>
      <c r="K41" s="53"/>
      <c r="L41" s="53"/>
      <c r="M41" s="52"/>
      <c r="N41" s="53"/>
      <c r="O41" s="53"/>
      <c r="P41" s="53"/>
      <c r="Q41" s="53"/>
      <c r="R41" s="53"/>
      <c r="S41" s="53"/>
      <c r="T41" s="53"/>
      <c r="U41" s="55"/>
      <c r="V41" s="53"/>
      <c r="W41" s="53"/>
      <c r="X41" s="63" t="str">
        <f>IF(G41="","",IF(COUNTA(G41:S41,T41,V41,W41)=8,'Training Data'!$K$2,"請填寫所有(*)欄位及選擇一個訓練項目"))</f>
        <v/>
      </c>
      <c r="Y41" s="1"/>
    </row>
    <row r="42" spans="4:25" ht="16.5" customHeight="1">
      <c r="D42" s="50">
        <f t="shared" si="2"/>
        <v>20</v>
      </c>
      <c r="E42" s="61" t="str">
        <f t="shared" si="1"/>
        <v/>
      </c>
      <c r="F42" s="53"/>
      <c r="G42" s="43"/>
      <c r="H42" s="53"/>
      <c r="I42" s="53"/>
      <c r="J42" s="103"/>
      <c r="K42" s="53"/>
      <c r="L42" s="53"/>
      <c r="M42" s="53"/>
      <c r="N42" s="53"/>
      <c r="O42" s="53"/>
      <c r="P42" s="53"/>
      <c r="Q42" s="53"/>
      <c r="R42" s="53"/>
      <c r="S42" s="53"/>
      <c r="T42" s="53"/>
      <c r="U42" s="55"/>
      <c r="V42" s="53"/>
      <c r="W42" s="53"/>
      <c r="X42" s="63" t="str">
        <f>IF(G42="","",IF(COUNTA(G42:S42,T42,V42,W42)=8,'Training Data'!$K$2,"請填寫所有(*)欄位及選擇一個訓練項目"))</f>
        <v/>
      </c>
      <c r="Y42" s="1"/>
    </row>
    <row r="43" spans="4:25" ht="16.5" customHeight="1">
      <c r="D43" s="50">
        <f t="shared" si="2"/>
        <v>21</v>
      </c>
      <c r="E43" s="61" t="str">
        <f t="shared" si="1"/>
        <v/>
      </c>
      <c r="F43" s="52"/>
      <c r="G43" s="44"/>
      <c r="H43" s="52"/>
      <c r="I43" s="52"/>
      <c r="J43" s="103"/>
      <c r="K43" s="52"/>
      <c r="L43" s="52"/>
      <c r="M43" s="52"/>
      <c r="N43" s="52"/>
      <c r="O43" s="52"/>
      <c r="P43" s="52"/>
      <c r="Q43" s="52"/>
      <c r="R43" s="52"/>
      <c r="S43" s="52"/>
      <c r="T43" s="52"/>
      <c r="U43" s="52"/>
      <c r="V43" s="52"/>
      <c r="W43" s="52"/>
      <c r="X43" s="63" t="str">
        <f>IF(G43="","",IF(COUNTA(G43:S43,T43,V43,W43)=8,'Training Data'!$K$2,"請填寫所有(*)欄位及選擇一個訓練項目"))</f>
        <v/>
      </c>
      <c r="Y43" s="1"/>
    </row>
    <row r="44" spans="4:25" ht="16.5" customHeight="1">
      <c r="D44" s="50">
        <f t="shared" si="2"/>
        <v>22</v>
      </c>
      <c r="E44" s="61" t="str">
        <f t="shared" si="1"/>
        <v/>
      </c>
      <c r="F44" s="52"/>
      <c r="G44" s="44"/>
      <c r="H44" s="52"/>
      <c r="I44" s="52"/>
      <c r="J44" s="103"/>
      <c r="K44" s="52"/>
      <c r="L44" s="52"/>
      <c r="M44" s="52"/>
      <c r="N44" s="52"/>
      <c r="O44" s="52"/>
      <c r="P44" s="52"/>
      <c r="Q44" s="52"/>
      <c r="R44" s="52"/>
      <c r="S44" s="52"/>
      <c r="T44" s="57"/>
      <c r="U44" s="52"/>
      <c r="V44" s="52"/>
      <c r="W44" s="52"/>
      <c r="X44" s="63" t="str">
        <f>IF(G44="","",IF(COUNTA(G44:S44,T44,V44,W44)=8,'Training Data'!$K$2,"請填寫所有(*)欄位及選擇一個訓練項目"))</f>
        <v/>
      </c>
      <c r="Y44" s="1"/>
    </row>
    <row r="45" spans="4:25" ht="16.5" customHeight="1">
      <c r="D45" s="50">
        <f t="shared" si="2"/>
        <v>23</v>
      </c>
      <c r="E45" s="61" t="str">
        <f t="shared" si="1"/>
        <v/>
      </c>
      <c r="F45" s="52"/>
      <c r="G45" s="44"/>
      <c r="H45" s="52"/>
      <c r="I45" s="52"/>
      <c r="J45" s="103"/>
      <c r="K45" s="52"/>
      <c r="L45" s="52"/>
      <c r="M45" s="52"/>
      <c r="N45" s="52"/>
      <c r="O45" s="52"/>
      <c r="P45" s="52"/>
      <c r="Q45" s="52"/>
      <c r="R45" s="52"/>
      <c r="S45" s="52"/>
      <c r="T45" s="52"/>
      <c r="U45" s="52"/>
      <c r="V45" s="52"/>
      <c r="W45" s="52"/>
      <c r="X45" s="63" t="str">
        <f>IF(G45="","",IF(COUNTA(G45:S45,T45,V45,W45)=8,'Training Data'!$K$2,"請填寫所有(*)欄位及選擇一個訓練項目"))</f>
        <v/>
      </c>
      <c r="Y45" s="1"/>
    </row>
    <row r="46" spans="4:25" ht="16.5" customHeight="1">
      <c r="D46" s="50">
        <f t="shared" si="2"/>
        <v>24</v>
      </c>
      <c r="E46" s="61" t="str">
        <f t="shared" si="1"/>
        <v/>
      </c>
      <c r="F46" s="52"/>
      <c r="G46" s="44"/>
      <c r="H46" s="52"/>
      <c r="I46" s="52"/>
      <c r="J46" s="103"/>
      <c r="K46" s="52"/>
      <c r="L46" s="52"/>
      <c r="M46" s="52"/>
      <c r="N46" s="52"/>
      <c r="O46" s="52"/>
      <c r="P46" s="52"/>
      <c r="Q46" s="52"/>
      <c r="R46" s="52"/>
      <c r="S46" s="52"/>
      <c r="T46" s="52"/>
      <c r="U46" s="52"/>
      <c r="V46" s="52"/>
      <c r="W46" s="52"/>
      <c r="X46" s="63" t="str">
        <f>IF(G46="","",IF(COUNTA(G46:S46,T46,V46,W46)=8,'Training Data'!$K$2,"請填寫所有(*)欄位及選擇一個訓練項目"))</f>
        <v/>
      </c>
      <c r="Y46" s="1"/>
    </row>
    <row r="47" spans="4:25" ht="16.5" customHeight="1">
      <c r="D47" s="50">
        <f t="shared" si="2"/>
        <v>25</v>
      </c>
      <c r="E47" s="61" t="str">
        <f t="shared" si="1"/>
        <v/>
      </c>
      <c r="F47" s="53"/>
      <c r="G47" s="43"/>
      <c r="H47" s="53"/>
      <c r="I47" s="53"/>
      <c r="J47" s="103"/>
      <c r="K47" s="53"/>
      <c r="L47" s="53"/>
      <c r="M47" s="53"/>
      <c r="N47" s="53"/>
      <c r="O47" s="53"/>
      <c r="P47" s="53"/>
      <c r="Q47" s="53"/>
      <c r="R47" s="53"/>
      <c r="S47" s="53"/>
      <c r="T47" s="53"/>
      <c r="U47" s="55"/>
      <c r="V47" s="53"/>
      <c r="W47" s="53"/>
      <c r="X47" s="63" t="str">
        <f>IF(G47="","",IF(COUNTA(G47:S47,T47,V47,W47)=8,'Training Data'!$K$2,"請填寫所有(*)欄位及選擇一個訓練項目"))</f>
        <v/>
      </c>
      <c r="Y47" s="1"/>
    </row>
    <row r="48" spans="4:25" ht="16.5" customHeight="1">
      <c r="D48" s="50">
        <f t="shared" si="2"/>
        <v>26</v>
      </c>
      <c r="E48" s="61" t="str">
        <f t="shared" si="1"/>
        <v/>
      </c>
      <c r="F48" s="52"/>
      <c r="G48" s="44"/>
      <c r="H48" s="52"/>
      <c r="I48" s="52"/>
      <c r="J48" s="103"/>
      <c r="K48" s="52"/>
      <c r="L48" s="52"/>
      <c r="M48" s="52"/>
      <c r="N48" s="53"/>
      <c r="O48" s="52"/>
      <c r="P48" s="52"/>
      <c r="Q48" s="52"/>
      <c r="R48" s="52"/>
      <c r="S48" s="52"/>
      <c r="T48" s="52"/>
      <c r="U48" s="52"/>
      <c r="V48" s="52"/>
      <c r="W48" s="52"/>
      <c r="X48" s="63" t="str">
        <f>IF(G48="","",IF(COUNTA(G48:S48,T48,V48,W48)=8,'Training Data'!$K$2,"請填寫所有(*)欄位及選擇一個訓練項目"))</f>
        <v/>
      </c>
      <c r="Y48" s="1"/>
    </row>
    <row r="49" spans="4:25" ht="16.5" customHeight="1">
      <c r="D49" s="50">
        <f t="shared" si="2"/>
        <v>27</v>
      </c>
      <c r="E49" s="61" t="str">
        <f t="shared" si="1"/>
        <v/>
      </c>
      <c r="F49" s="52"/>
      <c r="G49" s="44"/>
      <c r="H49" s="52"/>
      <c r="I49" s="52"/>
      <c r="J49" s="103"/>
      <c r="K49" s="52"/>
      <c r="L49" s="52"/>
      <c r="M49" s="52"/>
      <c r="N49" s="53"/>
      <c r="O49" s="52"/>
      <c r="P49" s="52"/>
      <c r="Q49" s="52"/>
      <c r="R49" s="52"/>
      <c r="S49" s="52"/>
      <c r="T49" s="52"/>
      <c r="U49" s="52"/>
      <c r="V49" s="52"/>
      <c r="W49" s="52"/>
      <c r="X49" s="63" t="str">
        <f>IF(G49="","",IF(COUNTA(G49:S49,T49,V49,W49)=8,'Training Data'!$K$2,"請填寫所有(*)欄位及選擇一個訓練項目"))</f>
        <v/>
      </c>
      <c r="Y49" s="1"/>
    </row>
    <row r="50" spans="4:25" ht="16.5" customHeight="1">
      <c r="D50" s="50">
        <f t="shared" si="2"/>
        <v>28</v>
      </c>
      <c r="E50" s="61" t="str">
        <f t="shared" si="1"/>
        <v/>
      </c>
      <c r="F50" s="52"/>
      <c r="G50" s="44"/>
      <c r="H50" s="52"/>
      <c r="I50" s="52"/>
      <c r="J50" s="103"/>
      <c r="K50" s="52"/>
      <c r="L50" s="52"/>
      <c r="M50" s="52"/>
      <c r="N50" s="52"/>
      <c r="O50" s="52"/>
      <c r="P50" s="52"/>
      <c r="Q50" s="52"/>
      <c r="R50" s="52"/>
      <c r="S50" s="52"/>
      <c r="T50" s="52"/>
      <c r="U50" s="52"/>
      <c r="V50" s="52"/>
      <c r="W50" s="52"/>
      <c r="X50" s="63" t="str">
        <f>IF(G50="","",IF(COUNTA(G50:S50,T50,V50,W50)=8,'Training Data'!$K$2,"請填寫所有(*)欄位及選擇一個訓練項目"))</f>
        <v/>
      </c>
      <c r="Y50" s="1"/>
    </row>
    <row r="51" spans="4:25" ht="16.5" customHeight="1">
      <c r="D51" s="50">
        <f t="shared" si="2"/>
        <v>29</v>
      </c>
      <c r="E51" s="61" t="str">
        <f t="shared" si="1"/>
        <v/>
      </c>
      <c r="F51" s="52"/>
      <c r="G51" s="44"/>
      <c r="H51" s="52"/>
      <c r="I51" s="52"/>
      <c r="J51" s="103"/>
      <c r="K51" s="52"/>
      <c r="L51" s="52"/>
      <c r="M51" s="52"/>
      <c r="N51" s="52"/>
      <c r="O51" s="52"/>
      <c r="P51" s="52"/>
      <c r="Q51" s="52"/>
      <c r="R51" s="52"/>
      <c r="S51" s="52"/>
      <c r="T51" s="52"/>
      <c r="U51" s="52"/>
      <c r="V51" s="52"/>
      <c r="W51" s="52"/>
      <c r="X51" s="63" t="str">
        <f>IF(G51="","",IF(COUNTA(G51:S51,T51,V51,W51)=8,'Training Data'!$K$2,"請填寫所有(*)欄位及選擇一個訓練項目"))</f>
        <v/>
      </c>
      <c r="Y51" s="1"/>
    </row>
    <row r="52" spans="4:25" ht="16.5" customHeight="1">
      <c r="D52" s="50">
        <f t="shared" si="2"/>
        <v>30</v>
      </c>
      <c r="E52" s="61" t="str">
        <f t="shared" si="1"/>
        <v/>
      </c>
      <c r="F52" s="52"/>
      <c r="G52" s="44"/>
      <c r="H52" s="52"/>
      <c r="I52" s="52"/>
      <c r="J52" s="103"/>
      <c r="K52" s="52"/>
      <c r="L52" s="52"/>
      <c r="M52" s="52"/>
      <c r="N52" s="53"/>
      <c r="O52" s="52"/>
      <c r="P52" s="52"/>
      <c r="Q52" s="52"/>
      <c r="R52" s="52"/>
      <c r="S52" s="52"/>
      <c r="T52" s="52"/>
      <c r="U52" s="52"/>
      <c r="V52" s="52"/>
      <c r="W52" s="52"/>
      <c r="X52" s="63" t="str">
        <f>IF(G52="","",IF(COUNTA(G52:S52,T52,V52,W52)=8,'Training Data'!$K$2,"請填寫所有(*)欄位及選擇一個訓練項目"))</f>
        <v/>
      </c>
      <c r="Y52" s="1"/>
    </row>
    <row r="53" spans="4:25" ht="16.5" customHeight="1">
      <c r="D53" s="50">
        <f t="shared" si="2"/>
        <v>31</v>
      </c>
      <c r="E53" s="61" t="str">
        <f t="shared" si="1"/>
        <v/>
      </c>
      <c r="F53" s="52"/>
      <c r="G53" s="44"/>
      <c r="H53" s="52"/>
      <c r="I53" s="52"/>
      <c r="J53" s="103"/>
      <c r="K53" s="52"/>
      <c r="L53" s="52"/>
      <c r="M53" s="52"/>
      <c r="N53" s="53"/>
      <c r="O53" s="52"/>
      <c r="P53" s="52"/>
      <c r="Q53" s="52"/>
      <c r="R53" s="52"/>
      <c r="S53" s="52"/>
      <c r="T53" s="52"/>
      <c r="U53" s="52"/>
      <c r="V53" s="52"/>
      <c r="W53" s="52"/>
      <c r="X53" s="63" t="str">
        <f>IF(G53="","",IF(COUNTA(G53:S53,T53,V53,W53)=8,'Training Data'!$K$2,"請填寫所有(*)欄位及選擇一個訓練項目"))</f>
        <v/>
      </c>
      <c r="Y53" s="1"/>
    </row>
    <row r="54" spans="4:25" ht="16.5" customHeight="1">
      <c r="D54" s="50">
        <f t="shared" si="2"/>
        <v>32</v>
      </c>
      <c r="E54" s="61" t="str">
        <f t="shared" ref="E54:E85" si="3">IF(H54="M",VLOOKUP(I54,$A$4:$C$11,2,0),IF(H54="F",VLOOKUP(I54,$A$4:$C$11,3,0),IF(H54="","")))</f>
        <v/>
      </c>
      <c r="F54" s="53"/>
      <c r="G54" s="43"/>
      <c r="H54" s="53"/>
      <c r="I54" s="53"/>
      <c r="J54" s="103"/>
      <c r="K54" s="53"/>
      <c r="L54" s="53"/>
      <c r="M54" s="52"/>
      <c r="N54" s="53"/>
      <c r="O54" s="53"/>
      <c r="P54" s="53"/>
      <c r="Q54" s="53"/>
      <c r="R54" s="53"/>
      <c r="S54" s="53"/>
      <c r="T54" s="53"/>
      <c r="U54" s="55"/>
      <c r="V54" s="53"/>
      <c r="W54" s="53"/>
      <c r="X54" s="63" t="str">
        <f>IF(G54="","",IF(COUNTA(G54:S54,T54,V54,W54)=8,'Training Data'!$K$2,"請填寫所有(*)欄位及選擇一個訓練項目"))</f>
        <v/>
      </c>
      <c r="Y54" s="1"/>
    </row>
    <row r="55" spans="4:25" ht="16.5" customHeight="1">
      <c r="D55" s="50">
        <f t="shared" si="2"/>
        <v>33</v>
      </c>
      <c r="E55" s="61" t="str">
        <f t="shared" si="3"/>
        <v/>
      </c>
      <c r="F55" s="52"/>
      <c r="G55" s="44"/>
      <c r="H55" s="52"/>
      <c r="I55" s="52"/>
      <c r="J55" s="103"/>
      <c r="K55" s="52"/>
      <c r="L55" s="52"/>
      <c r="M55" s="52"/>
      <c r="N55" s="52"/>
      <c r="O55" s="52"/>
      <c r="P55" s="52"/>
      <c r="Q55" s="52"/>
      <c r="R55" s="52"/>
      <c r="S55" s="52"/>
      <c r="T55" s="52"/>
      <c r="U55" s="52"/>
      <c r="V55" s="52"/>
      <c r="W55" s="52"/>
      <c r="X55" s="63" t="str">
        <f>IF(G55="","",IF(COUNTA(G55:S55,T55,V55,W55)=8,'Training Data'!$K$2,"請填寫所有(*)欄位及選擇一個訓練項目"))</f>
        <v/>
      </c>
      <c r="Y55" s="1"/>
    </row>
    <row r="56" spans="4:25" ht="16.5" customHeight="1">
      <c r="D56" s="50">
        <f t="shared" si="2"/>
        <v>34</v>
      </c>
      <c r="E56" s="61" t="str">
        <f t="shared" si="3"/>
        <v/>
      </c>
      <c r="F56" s="52"/>
      <c r="G56" s="44"/>
      <c r="H56" s="52"/>
      <c r="I56" s="52"/>
      <c r="J56" s="103"/>
      <c r="K56" s="52"/>
      <c r="L56" s="52"/>
      <c r="M56" s="52"/>
      <c r="N56" s="52"/>
      <c r="O56" s="52"/>
      <c r="P56" s="52"/>
      <c r="Q56" s="52"/>
      <c r="R56" s="52"/>
      <c r="S56" s="52"/>
      <c r="T56" s="52"/>
      <c r="U56" s="52"/>
      <c r="V56" s="52"/>
      <c r="W56" s="52"/>
      <c r="X56" s="63" t="str">
        <f>IF(G56="","",IF(COUNTA(G56:S56,T56,V56,W56)=8,'Training Data'!$K$2,"請填寫所有(*)欄位及選擇一個訓練項目"))</f>
        <v/>
      </c>
      <c r="Y56" s="1"/>
    </row>
    <row r="57" spans="4:25" ht="16.5" customHeight="1">
      <c r="D57" s="50">
        <f t="shared" si="2"/>
        <v>35</v>
      </c>
      <c r="E57" s="61" t="str">
        <f t="shared" si="3"/>
        <v/>
      </c>
      <c r="F57" s="52"/>
      <c r="G57" s="44"/>
      <c r="H57" s="52"/>
      <c r="I57" s="52"/>
      <c r="J57" s="103"/>
      <c r="K57" s="52"/>
      <c r="L57" s="52"/>
      <c r="M57" s="52"/>
      <c r="N57" s="52"/>
      <c r="O57" s="52"/>
      <c r="P57" s="52"/>
      <c r="Q57" s="52"/>
      <c r="R57" s="52"/>
      <c r="S57" s="52"/>
      <c r="T57" s="52"/>
      <c r="U57" s="52"/>
      <c r="V57" s="52"/>
      <c r="W57" s="52"/>
      <c r="X57" s="63" t="str">
        <f>IF(G57="","",IF(COUNTA(G57:S57,T57,V57,W57)=8,'Training Data'!$K$2,"請填寫所有(*)欄位及選擇一個訓練項目"))</f>
        <v/>
      </c>
      <c r="Y57" s="1"/>
    </row>
    <row r="58" spans="4:25" ht="16.5" customHeight="1">
      <c r="D58" s="50">
        <f t="shared" si="2"/>
        <v>36</v>
      </c>
      <c r="E58" s="61" t="str">
        <f t="shared" si="3"/>
        <v/>
      </c>
      <c r="F58" s="52"/>
      <c r="G58" s="44"/>
      <c r="H58" s="52"/>
      <c r="I58" s="52"/>
      <c r="J58" s="103"/>
      <c r="K58" s="52"/>
      <c r="L58" s="52"/>
      <c r="M58" s="52"/>
      <c r="N58" s="52"/>
      <c r="O58" s="52"/>
      <c r="P58" s="52"/>
      <c r="Q58" s="52"/>
      <c r="R58" s="52"/>
      <c r="S58" s="52"/>
      <c r="T58" s="52"/>
      <c r="U58" s="52"/>
      <c r="V58" s="52"/>
      <c r="W58" s="52"/>
      <c r="X58" s="63" t="str">
        <f>IF(G58="","",IF(COUNTA(G58:S58,T58,V58,W58)=8,'Training Data'!$K$2,"請填寫所有(*)欄位及選擇一個訓練項目"))</f>
        <v/>
      </c>
      <c r="Y58" s="1"/>
    </row>
    <row r="59" spans="4:25" ht="16.5" customHeight="1">
      <c r="D59" s="50">
        <f t="shared" si="2"/>
        <v>37</v>
      </c>
      <c r="E59" s="61" t="str">
        <f t="shared" si="3"/>
        <v/>
      </c>
      <c r="F59" s="52"/>
      <c r="G59" s="44"/>
      <c r="H59" s="52"/>
      <c r="I59" s="52"/>
      <c r="J59" s="103"/>
      <c r="K59" s="52"/>
      <c r="L59" s="52"/>
      <c r="M59" s="52"/>
      <c r="N59" s="52"/>
      <c r="O59" s="52"/>
      <c r="P59" s="52"/>
      <c r="Q59" s="52"/>
      <c r="R59" s="52"/>
      <c r="S59" s="52"/>
      <c r="T59" s="52"/>
      <c r="U59" s="52"/>
      <c r="V59" s="52"/>
      <c r="W59" s="52"/>
      <c r="X59" s="63" t="str">
        <f>IF(G59="","",IF(COUNTA(G59:S59,T59,V59,W59)=8,'Training Data'!$K$2,"請填寫所有(*)欄位及選擇一個訓練項目"))</f>
        <v/>
      </c>
      <c r="Y59" s="1"/>
    </row>
    <row r="60" spans="4:25" ht="16.5" customHeight="1">
      <c r="D60" s="50">
        <f t="shared" si="2"/>
        <v>38</v>
      </c>
      <c r="E60" s="61" t="str">
        <f t="shared" si="3"/>
        <v/>
      </c>
      <c r="F60" s="52"/>
      <c r="G60" s="44"/>
      <c r="H60" s="52"/>
      <c r="I60" s="52"/>
      <c r="J60" s="103"/>
      <c r="K60" s="52"/>
      <c r="L60" s="52"/>
      <c r="M60" s="52"/>
      <c r="N60" s="52"/>
      <c r="O60" s="52"/>
      <c r="P60" s="52"/>
      <c r="Q60" s="52"/>
      <c r="R60" s="52"/>
      <c r="S60" s="52"/>
      <c r="T60" s="52"/>
      <c r="U60" s="52"/>
      <c r="V60" s="52"/>
      <c r="W60" s="52"/>
      <c r="X60" s="63" t="str">
        <f>IF(G60="","",IF(COUNTA(G60:S60,T60,V60,W60)=8,'Training Data'!$K$2,"請填寫所有(*)欄位及選擇一個訓練項目"))</f>
        <v/>
      </c>
      <c r="Y60" s="1"/>
    </row>
    <row r="61" spans="4:25" ht="16.5" customHeight="1">
      <c r="D61" s="50">
        <f t="shared" si="2"/>
        <v>39</v>
      </c>
      <c r="E61" s="61" t="str">
        <f t="shared" si="3"/>
        <v/>
      </c>
      <c r="F61" s="52"/>
      <c r="G61" s="44"/>
      <c r="H61" s="52"/>
      <c r="I61" s="52"/>
      <c r="J61" s="103"/>
      <c r="K61" s="52"/>
      <c r="L61" s="52"/>
      <c r="M61" s="52"/>
      <c r="N61" s="52"/>
      <c r="O61" s="52"/>
      <c r="P61" s="52"/>
      <c r="Q61" s="52"/>
      <c r="R61" s="52"/>
      <c r="S61" s="52"/>
      <c r="T61" s="52"/>
      <c r="U61" s="52"/>
      <c r="V61" s="52"/>
      <c r="W61" s="52"/>
      <c r="X61" s="63" t="str">
        <f>IF(G61="","",IF(COUNTA(G61:S61,T61,V61,W61)=8,'Training Data'!$K$2,"請填寫所有(*)欄位及選擇一個訓練項目"))</f>
        <v/>
      </c>
      <c r="Y61" s="1"/>
    </row>
    <row r="62" spans="4:25" ht="16.5" customHeight="1">
      <c r="D62" s="50">
        <f t="shared" si="2"/>
        <v>40</v>
      </c>
      <c r="E62" s="61" t="str">
        <f t="shared" si="3"/>
        <v/>
      </c>
      <c r="F62" s="53"/>
      <c r="G62" s="43"/>
      <c r="H62" s="53"/>
      <c r="I62" s="53"/>
      <c r="J62" s="103"/>
      <c r="K62" s="53"/>
      <c r="L62" s="53"/>
      <c r="M62" s="53"/>
      <c r="N62" s="53"/>
      <c r="O62" s="53"/>
      <c r="P62" s="53"/>
      <c r="Q62" s="53"/>
      <c r="R62" s="53"/>
      <c r="S62" s="53"/>
      <c r="T62" s="53"/>
      <c r="U62" s="53"/>
      <c r="V62" s="53"/>
      <c r="W62" s="53"/>
      <c r="X62" s="63" t="str">
        <f>IF(G62="","",IF(COUNTA(G62:S62,T62,V62,W62)=8,'Training Data'!$K$2,"請填寫所有(*)欄位及選擇一個訓練項目"))</f>
        <v/>
      </c>
      <c r="Y62" s="1"/>
    </row>
    <row r="63" spans="4:25" ht="16.5" customHeight="1">
      <c r="D63" s="50">
        <f t="shared" si="2"/>
        <v>41</v>
      </c>
      <c r="E63" s="61" t="str">
        <f t="shared" si="3"/>
        <v/>
      </c>
      <c r="F63" s="52"/>
      <c r="G63" s="44"/>
      <c r="H63" s="52"/>
      <c r="I63" s="52"/>
      <c r="J63" s="103"/>
      <c r="K63" s="52"/>
      <c r="L63" s="52"/>
      <c r="M63" s="52"/>
      <c r="N63" s="52"/>
      <c r="O63" s="52"/>
      <c r="P63" s="52"/>
      <c r="Q63" s="52"/>
      <c r="R63" s="52"/>
      <c r="S63" s="52"/>
      <c r="T63" s="52"/>
      <c r="U63" s="52"/>
      <c r="V63" s="52"/>
      <c r="W63" s="52"/>
      <c r="X63" s="63" t="str">
        <f>IF(G63="","",IF(COUNTA(G63:S63,T63,V63,W63)=8,'Training Data'!$K$2,"請填寫所有(*)欄位及選擇一個訓練項目"))</f>
        <v/>
      </c>
      <c r="Y63" s="1"/>
    </row>
    <row r="64" spans="4:25" ht="16.5" customHeight="1">
      <c r="D64" s="50">
        <f t="shared" si="2"/>
        <v>42</v>
      </c>
      <c r="E64" s="61" t="str">
        <f t="shared" si="3"/>
        <v/>
      </c>
      <c r="F64" s="53"/>
      <c r="G64" s="43"/>
      <c r="H64" s="53"/>
      <c r="I64" s="53"/>
      <c r="J64" s="103"/>
      <c r="K64" s="53"/>
      <c r="L64" s="53"/>
      <c r="M64" s="53"/>
      <c r="N64" s="53"/>
      <c r="O64" s="53"/>
      <c r="P64" s="53"/>
      <c r="Q64" s="53"/>
      <c r="R64" s="53"/>
      <c r="S64" s="53"/>
      <c r="T64" s="53"/>
      <c r="U64" s="53"/>
      <c r="V64" s="53"/>
      <c r="W64" s="53"/>
      <c r="X64" s="63" t="str">
        <f>IF(G64="","",IF(COUNTA(G64:S64,T64,V64,W64)=8,'Training Data'!$K$2,"請填寫所有(*)欄位及選擇一個訓練項目"))</f>
        <v/>
      </c>
      <c r="Y64" s="1"/>
    </row>
    <row r="65" spans="4:25" ht="16.5" customHeight="1">
      <c r="D65" s="50">
        <f t="shared" si="2"/>
        <v>43</v>
      </c>
      <c r="E65" s="61" t="str">
        <f t="shared" si="3"/>
        <v/>
      </c>
      <c r="F65" s="53"/>
      <c r="G65" s="43"/>
      <c r="H65" s="53"/>
      <c r="I65" s="53"/>
      <c r="J65" s="103"/>
      <c r="K65" s="53"/>
      <c r="L65" s="53"/>
      <c r="M65" s="53"/>
      <c r="N65" s="53"/>
      <c r="O65" s="53"/>
      <c r="P65" s="53"/>
      <c r="Q65" s="53"/>
      <c r="R65" s="53"/>
      <c r="S65" s="53"/>
      <c r="T65" s="53"/>
      <c r="U65" s="53"/>
      <c r="V65" s="53"/>
      <c r="W65" s="53"/>
      <c r="X65" s="63" t="str">
        <f>IF(G65="","",IF(COUNTA(G65:S65,T65,V65,W65)=8,'Training Data'!$K$2,"請填寫所有(*)欄位及選擇一個訓練項目"))</f>
        <v/>
      </c>
      <c r="Y65" s="1"/>
    </row>
    <row r="66" spans="4:25" ht="16.5" customHeight="1">
      <c r="D66" s="50">
        <f t="shared" si="2"/>
        <v>44</v>
      </c>
      <c r="E66" s="61" t="str">
        <f t="shared" si="3"/>
        <v/>
      </c>
      <c r="F66" s="52"/>
      <c r="G66" s="44"/>
      <c r="H66" s="52"/>
      <c r="I66" s="52"/>
      <c r="J66" s="103"/>
      <c r="K66" s="52"/>
      <c r="L66" s="52"/>
      <c r="M66" s="52"/>
      <c r="N66" s="52"/>
      <c r="O66" s="52"/>
      <c r="P66" s="52"/>
      <c r="Q66" s="52"/>
      <c r="R66" s="52"/>
      <c r="S66" s="52"/>
      <c r="T66" s="52"/>
      <c r="U66" s="52"/>
      <c r="V66" s="52"/>
      <c r="W66" s="52"/>
      <c r="X66" s="63" t="str">
        <f>IF(G66="","",IF(COUNTA(G66:S66,T66,V66,W66)=8,'Training Data'!$K$2,"請填寫所有(*)欄位及選擇一個訓練項目"))</f>
        <v/>
      </c>
      <c r="Y66" s="1"/>
    </row>
    <row r="67" spans="4:25" ht="16.5" customHeight="1">
      <c r="D67" s="50">
        <f t="shared" si="2"/>
        <v>45</v>
      </c>
      <c r="E67" s="61" t="str">
        <f t="shared" si="3"/>
        <v/>
      </c>
      <c r="F67" s="53"/>
      <c r="G67" s="43"/>
      <c r="H67" s="53"/>
      <c r="I67" s="53"/>
      <c r="J67" s="103"/>
      <c r="K67" s="53"/>
      <c r="L67" s="53"/>
      <c r="M67" s="53"/>
      <c r="N67" s="53"/>
      <c r="O67" s="53"/>
      <c r="P67" s="53"/>
      <c r="Q67" s="53"/>
      <c r="R67" s="53"/>
      <c r="S67" s="53"/>
      <c r="T67" s="53"/>
      <c r="U67" s="53"/>
      <c r="V67" s="53"/>
      <c r="W67" s="53"/>
      <c r="X67" s="63" t="str">
        <f>IF(G67="","",IF(COUNTA(G67:S67,T67,V67,W67)=8,'Training Data'!$K$2,"請填寫所有(*)欄位及選擇一個訓練項目"))</f>
        <v/>
      </c>
      <c r="Y67" s="1"/>
    </row>
    <row r="68" spans="4:25" ht="16.5" customHeight="1">
      <c r="D68" s="50">
        <f t="shared" si="2"/>
        <v>46</v>
      </c>
      <c r="E68" s="61" t="str">
        <f t="shared" si="3"/>
        <v/>
      </c>
      <c r="F68" s="53"/>
      <c r="G68" s="43"/>
      <c r="H68" s="53"/>
      <c r="I68" s="53"/>
      <c r="J68" s="103"/>
      <c r="K68" s="53"/>
      <c r="L68" s="53"/>
      <c r="M68" s="53"/>
      <c r="N68" s="53"/>
      <c r="O68" s="53"/>
      <c r="P68" s="53"/>
      <c r="Q68" s="53"/>
      <c r="R68" s="53"/>
      <c r="S68" s="53"/>
      <c r="T68" s="53"/>
      <c r="U68" s="53"/>
      <c r="V68" s="53"/>
      <c r="W68" s="53"/>
      <c r="X68" s="63" t="str">
        <f>IF(G68="","",IF(COUNTA(G68:S68,T68,V68,W68)=8,'Training Data'!$K$2,"請填寫所有(*)欄位及選擇一個訓練項目"))</f>
        <v/>
      </c>
      <c r="Y68" s="1"/>
    </row>
    <row r="69" spans="4:25" ht="16.5" customHeight="1">
      <c r="D69" s="50">
        <f t="shared" si="2"/>
        <v>47</v>
      </c>
      <c r="E69" s="61" t="str">
        <f t="shared" si="3"/>
        <v/>
      </c>
      <c r="F69" s="53"/>
      <c r="G69" s="43"/>
      <c r="H69" s="53"/>
      <c r="I69" s="53"/>
      <c r="J69" s="103"/>
      <c r="K69" s="53"/>
      <c r="L69" s="53"/>
      <c r="M69" s="53"/>
      <c r="N69" s="53"/>
      <c r="O69" s="53"/>
      <c r="P69" s="53"/>
      <c r="Q69" s="53"/>
      <c r="R69" s="53"/>
      <c r="S69" s="53"/>
      <c r="T69" s="53"/>
      <c r="U69" s="53"/>
      <c r="V69" s="53"/>
      <c r="W69" s="53"/>
      <c r="X69" s="63" t="str">
        <f>IF(G69="","",IF(COUNTA(G69:S69,T69,V69,W69)=8,'Training Data'!$K$2,"請填寫所有(*)欄位及選擇一個訓練項目"))</f>
        <v/>
      </c>
      <c r="Y69" s="1"/>
    </row>
    <row r="70" spans="4:25" ht="16.5" customHeight="1">
      <c r="D70" s="50">
        <f t="shared" si="2"/>
        <v>48</v>
      </c>
      <c r="E70" s="61" t="str">
        <f t="shared" si="3"/>
        <v/>
      </c>
      <c r="F70" s="53"/>
      <c r="G70" s="43"/>
      <c r="H70" s="53"/>
      <c r="I70" s="53"/>
      <c r="J70" s="103"/>
      <c r="K70" s="53"/>
      <c r="L70" s="53"/>
      <c r="M70" s="53"/>
      <c r="N70" s="53"/>
      <c r="O70" s="53"/>
      <c r="P70" s="53"/>
      <c r="Q70" s="53"/>
      <c r="R70" s="53"/>
      <c r="S70" s="53"/>
      <c r="T70" s="53"/>
      <c r="U70" s="53"/>
      <c r="V70" s="53"/>
      <c r="W70" s="53"/>
      <c r="X70" s="63" t="str">
        <f>IF(G70="","",IF(COUNTA(G70:S70,T70,V70,W70)=8,'Training Data'!$K$2,"請填寫所有(*)欄位及選擇一個訓練項目"))</f>
        <v/>
      </c>
      <c r="Y70" s="1"/>
    </row>
    <row r="71" spans="4:25" ht="16.5" customHeight="1">
      <c r="D71" s="50">
        <f t="shared" si="2"/>
        <v>49</v>
      </c>
      <c r="E71" s="61" t="str">
        <f t="shared" si="3"/>
        <v/>
      </c>
      <c r="F71" s="53"/>
      <c r="G71" s="43"/>
      <c r="H71" s="53"/>
      <c r="I71" s="53"/>
      <c r="J71" s="103"/>
      <c r="K71" s="53"/>
      <c r="L71" s="53"/>
      <c r="M71" s="53"/>
      <c r="N71" s="53"/>
      <c r="O71" s="53"/>
      <c r="P71" s="53"/>
      <c r="Q71" s="53"/>
      <c r="R71" s="53"/>
      <c r="S71" s="53"/>
      <c r="T71" s="53"/>
      <c r="U71" s="53"/>
      <c r="V71" s="53"/>
      <c r="W71" s="53"/>
      <c r="X71" s="63" t="str">
        <f>IF(G71="","",IF(COUNTA(G71:S71,T71,V71,W71)=8,'Training Data'!$K$2,"請填寫所有(*)欄位及選擇一個訓練項目"))</f>
        <v/>
      </c>
      <c r="Y71" s="1"/>
    </row>
    <row r="72" spans="4:25" ht="16.5" customHeight="1">
      <c r="D72" s="50">
        <f t="shared" si="2"/>
        <v>50</v>
      </c>
      <c r="E72" s="61" t="str">
        <f t="shared" si="3"/>
        <v/>
      </c>
      <c r="F72" s="53"/>
      <c r="G72" s="43"/>
      <c r="H72" s="53"/>
      <c r="I72" s="53"/>
      <c r="J72" s="103"/>
      <c r="K72" s="53"/>
      <c r="L72" s="53"/>
      <c r="M72" s="53"/>
      <c r="N72" s="53"/>
      <c r="O72" s="53"/>
      <c r="P72" s="53"/>
      <c r="Q72" s="53"/>
      <c r="R72" s="53"/>
      <c r="S72" s="53"/>
      <c r="T72" s="53"/>
      <c r="U72" s="53"/>
      <c r="V72" s="53"/>
      <c r="W72" s="53"/>
      <c r="X72" s="63" t="str">
        <f>IF(G72="","",IF(COUNTA(G72:S72,T72,V72,W72)=8,'Training Data'!$K$2,"請填寫所有(*)欄位及選擇一個訓練項目"))</f>
        <v/>
      </c>
      <c r="Y72" s="1"/>
    </row>
    <row r="73" spans="4:25" ht="16.5" customHeight="1">
      <c r="D73" s="50">
        <f t="shared" si="2"/>
        <v>51</v>
      </c>
      <c r="E73" s="61" t="str">
        <f t="shared" si="3"/>
        <v/>
      </c>
      <c r="F73" s="53"/>
      <c r="G73" s="43"/>
      <c r="H73" s="53"/>
      <c r="I73" s="53"/>
      <c r="J73" s="103"/>
      <c r="K73" s="53"/>
      <c r="L73" s="53"/>
      <c r="M73" s="53"/>
      <c r="N73" s="53"/>
      <c r="O73" s="53"/>
      <c r="P73" s="53"/>
      <c r="Q73" s="53"/>
      <c r="R73" s="53"/>
      <c r="S73" s="53"/>
      <c r="T73" s="53"/>
      <c r="U73" s="53"/>
      <c r="V73" s="53"/>
      <c r="W73" s="53"/>
      <c r="X73" s="63" t="str">
        <f>IF(G73="","",IF(COUNTA(G73:S73,T73,V73,W73)=8,'Training Data'!$K$2,"請填寫所有(*)欄位及選擇一個訓練項目"))</f>
        <v/>
      </c>
      <c r="Y73" s="1"/>
    </row>
    <row r="74" spans="4:25" ht="16.5" customHeight="1">
      <c r="D74" s="50">
        <f t="shared" si="2"/>
        <v>52</v>
      </c>
      <c r="E74" s="61" t="str">
        <f t="shared" si="3"/>
        <v/>
      </c>
      <c r="F74" s="53"/>
      <c r="G74" s="43"/>
      <c r="H74" s="53"/>
      <c r="I74" s="53"/>
      <c r="J74" s="103"/>
      <c r="K74" s="53"/>
      <c r="L74" s="53"/>
      <c r="M74" s="53"/>
      <c r="N74" s="53"/>
      <c r="O74" s="53"/>
      <c r="P74" s="53"/>
      <c r="Q74" s="53"/>
      <c r="R74" s="53"/>
      <c r="S74" s="53"/>
      <c r="T74" s="53"/>
      <c r="U74" s="53"/>
      <c r="V74" s="53"/>
      <c r="W74" s="53"/>
      <c r="X74" s="63" t="str">
        <f>IF(G74="","",IF(COUNTA(G74:S74,T74,V74,W74)=8,'Training Data'!$K$2,"請填寫所有(*)欄位及選擇一個訓練項目"))</f>
        <v/>
      </c>
      <c r="Y74" s="1"/>
    </row>
    <row r="75" spans="4:25" ht="16.5" customHeight="1">
      <c r="D75" s="50">
        <f t="shared" si="2"/>
        <v>53</v>
      </c>
      <c r="E75" s="61" t="str">
        <f t="shared" si="3"/>
        <v/>
      </c>
      <c r="F75" s="53"/>
      <c r="G75" s="43"/>
      <c r="H75" s="53"/>
      <c r="I75" s="53"/>
      <c r="J75" s="103"/>
      <c r="K75" s="53"/>
      <c r="L75" s="53"/>
      <c r="M75" s="53"/>
      <c r="N75" s="53"/>
      <c r="O75" s="53"/>
      <c r="P75" s="53"/>
      <c r="Q75" s="53"/>
      <c r="R75" s="53"/>
      <c r="S75" s="53"/>
      <c r="T75" s="53"/>
      <c r="U75" s="53"/>
      <c r="V75" s="53"/>
      <c r="W75" s="53"/>
      <c r="X75" s="63" t="str">
        <f>IF(G75="","",IF(COUNTA(G75:S75,T75,V75,W75)=8,'Training Data'!$K$2,"請填寫所有(*)欄位及選擇一個訓練項目"))</f>
        <v/>
      </c>
      <c r="Y75" s="1"/>
    </row>
    <row r="76" spans="4:25" ht="16.5" customHeight="1">
      <c r="D76" s="50">
        <f t="shared" si="2"/>
        <v>54</v>
      </c>
      <c r="E76" s="61" t="str">
        <f t="shared" si="3"/>
        <v/>
      </c>
      <c r="F76" s="53"/>
      <c r="G76" s="43"/>
      <c r="H76" s="53"/>
      <c r="I76" s="53"/>
      <c r="J76" s="103"/>
      <c r="K76" s="53"/>
      <c r="L76" s="53"/>
      <c r="M76" s="53"/>
      <c r="N76" s="53"/>
      <c r="O76" s="53"/>
      <c r="P76" s="53"/>
      <c r="Q76" s="53"/>
      <c r="R76" s="53"/>
      <c r="S76" s="53"/>
      <c r="T76" s="53"/>
      <c r="U76" s="53"/>
      <c r="V76" s="53"/>
      <c r="W76" s="53"/>
      <c r="X76" s="63" t="str">
        <f>IF(G76="","",IF(COUNTA(G76:S76,T76,V76,W76)=8,'Training Data'!$K$2,"請填寫所有(*)欄位及選擇一個訓練項目"))</f>
        <v/>
      </c>
      <c r="Y76" s="1"/>
    </row>
    <row r="77" spans="4:25" ht="16.5" customHeight="1">
      <c r="D77" s="50">
        <f t="shared" si="2"/>
        <v>55</v>
      </c>
      <c r="E77" s="61" t="str">
        <f t="shared" si="3"/>
        <v/>
      </c>
      <c r="F77" s="53"/>
      <c r="G77" s="43"/>
      <c r="H77" s="53"/>
      <c r="I77" s="53"/>
      <c r="J77" s="103"/>
      <c r="K77" s="53"/>
      <c r="L77" s="53"/>
      <c r="M77" s="53"/>
      <c r="N77" s="53"/>
      <c r="O77" s="53"/>
      <c r="P77" s="53"/>
      <c r="Q77" s="53"/>
      <c r="R77" s="53"/>
      <c r="S77" s="53"/>
      <c r="T77" s="53"/>
      <c r="U77" s="53"/>
      <c r="V77" s="53"/>
      <c r="W77" s="53"/>
      <c r="X77" s="63" t="str">
        <f>IF(G77="","",IF(COUNTA(G77:S77,T77,V77,W77)=8,'Training Data'!$K$2,"請填寫所有(*)欄位及選擇一個訓練項目"))</f>
        <v/>
      </c>
      <c r="Y77" s="1"/>
    </row>
    <row r="78" spans="4:25" ht="16.5" customHeight="1">
      <c r="D78" s="50">
        <f t="shared" si="2"/>
        <v>56</v>
      </c>
      <c r="E78" s="61" t="str">
        <f t="shared" si="3"/>
        <v/>
      </c>
      <c r="F78" s="53"/>
      <c r="G78" s="43"/>
      <c r="H78" s="53"/>
      <c r="I78" s="53"/>
      <c r="J78" s="103"/>
      <c r="K78" s="53"/>
      <c r="L78" s="53"/>
      <c r="M78" s="53"/>
      <c r="N78" s="53"/>
      <c r="O78" s="53"/>
      <c r="P78" s="53"/>
      <c r="Q78" s="53"/>
      <c r="R78" s="53"/>
      <c r="S78" s="53"/>
      <c r="T78" s="53"/>
      <c r="U78" s="53"/>
      <c r="V78" s="53"/>
      <c r="W78" s="53"/>
      <c r="X78" s="63" t="str">
        <f>IF(G78="","",IF(COUNTA(G78:S78,T78,V78,W78)=8,'Training Data'!$K$2,"請填寫所有(*)欄位及選擇一個訓練項目"))</f>
        <v/>
      </c>
      <c r="Y78" s="1"/>
    </row>
    <row r="79" spans="4:25" ht="16.5" customHeight="1">
      <c r="D79" s="50">
        <f t="shared" si="2"/>
        <v>57</v>
      </c>
      <c r="E79" s="61" t="str">
        <f t="shared" si="3"/>
        <v/>
      </c>
      <c r="F79" s="53"/>
      <c r="G79" s="43"/>
      <c r="H79" s="53"/>
      <c r="I79" s="53"/>
      <c r="J79" s="103"/>
      <c r="K79" s="53"/>
      <c r="L79" s="53"/>
      <c r="M79" s="53"/>
      <c r="N79" s="53"/>
      <c r="O79" s="53"/>
      <c r="P79" s="53"/>
      <c r="Q79" s="53"/>
      <c r="R79" s="53"/>
      <c r="S79" s="53"/>
      <c r="T79" s="58"/>
      <c r="U79" s="53"/>
      <c r="V79" s="59"/>
      <c r="W79" s="53"/>
      <c r="X79" s="63" t="str">
        <f>IF(G79="","",IF(COUNTA(G79:S79,T79,V79,W79)=8,'Training Data'!$K$2,"請填寫所有(*)欄位及選擇一個訓練項目"))</f>
        <v/>
      </c>
      <c r="Y79" s="1"/>
    </row>
    <row r="80" spans="4:25" ht="16.5" customHeight="1">
      <c r="D80" s="50">
        <f t="shared" si="2"/>
        <v>58</v>
      </c>
      <c r="E80" s="61" t="str">
        <f t="shared" si="3"/>
        <v/>
      </c>
      <c r="F80" s="53"/>
      <c r="G80" s="43"/>
      <c r="H80" s="53"/>
      <c r="I80" s="53"/>
      <c r="J80" s="103"/>
      <c r="K80" s="53"/>
      <c r="L80" s="53"/>
      <c r="M80" s="53"/>
      <c r="N80" s="53"/>
      <c r="O80" s="53"/>
      <c r="P80" s="53"/>
      <c r="Q80" s="53"/>
      <c r="R80" s="53"/>
      <c r="S80" s="53"/>
      <c r="T80" s="58"/>
      <c r="U80" s="53"/>
      <c r="V80" s="59"/>
      <c r="W80" s="53"/>
      <c r="X80" s="63" t="str">
        <f>IF(G80="","",IF(COUNTA(G80:S80,T80,V80,W80)=8,'Training Data'!$K$2,"請填寫所有(*)欄位及選擇一個訓練項目"))</f>
        <v/>
      </c>
      <c r="Y80" s="1"/>
    </row>
    <row r="81" spans="4:25" ht="16.5" customHeight="1">
      <c r="D81" s="50">
        <f t="shared" si="2"/>
        <v>59</v>
      </c>
      <c r="E81" s="61" t="str">
        <f t="shared" si="3"/>
        <v/>
      </c>
      <c r="F81" s="53"/>
      <c r="G81" s="43"/>
      <c r="H81" s="53"/>
      <c r="I81" s="53"/>
      <c r="J81" s="103"/>
      <c r="K81" s="53"/>
      <c r="L81" s="53"/>
      <c r="M81" s="53"/>
      <c r="N81" s="53"/>
      <c r="O81" s="53"/>
      <c r="P81" s="53"/>
      <c r="Q81" s="53"/>
      <c r="R81" s="53"/>
      <c r="S81" s="53"/>
      <c r="T81" s="58"/>
      <c r="U81" s="53"/>
      <c r="V81" s="59"/>
      <c r="W81" s="53"/>
      <c r="X81" s="63" t="str">
        <f>IF(G81="","",IF(COUNTA(G81:S81,T81,V81,W81)=8,'Training Data'!$K$2,"請填寫所有(*)欄位及選擇一個訓練項目"))</f>
        <v/>
      </c>
      <c r="Y81" s="1"/>
    </row>
    <row r="82" spans="4:25" ht="16.5" customHeight="1">
      <c r="D82" s="50">
        <f t="shared" si="2"/>
        <v>60</v>
      </c>
      <c r="E82" s="61" t="str">
        <f t="shared" si="3"/>
        <v/>
      </c>
      <c r="F82" s="53"/>
      <c r="G82" s="43"/>
      <c r="H82" s="53"/>
      <c r="I82" s="53"/>
      <c r="J82" s="103"/>
      <c r="K82" s="53"/>
      <c r="L82" s="53"/>
      <c r="M82" s="53"/>
      <c r="N82" s="53"/>
      <c r="O82" s="53"/>
      <c r="P82" s="53"/>
      <c r="Q82" s="53"/>
      <c r="R82" s="53"/>
      <c r="S82" s="53"/>
      <c r="T82" s="58"/>
      <c r="U82" s="53"/>
      <c r="V82" s="59"/>
      <c r="W82" s="53"/>
      <c r="X82" s="63" t="str">
        <f>IF(G82="","",IF(COUNTA(G82:S82,T82,V82,W82)=8,'Training Data'!$K$2,"請填寫所有(*)欄位及選擇一個訓練項目"))</f>
        <v/>
      </c>
      <c r="Y82" s="1"/>
    </row>
    <row r="83" spans="4:25" ht="16.5" customHeight="1">
      <c r="D83" s="50">
        <f t="shared" si="2"/>
        <v>61</v>
      </c>
      <c r="E83" s="61" t="str">
        <f t="shared" si="3"/>
        <v/>
      </c>
      <c r="F83" s="52"/>
      <c r="G83" s="44"/>
      <c r="H83" s="52"/>
      <c r="I83" s="52"/>
      <c r="J83" s="103"/>
      <c r="K83" s="53"/>
      <c r="L83" s="52"/>
      <c r="M83" s="52"/>
      <c r="N83" s="52"/>
      <c r="O83" s="52"/>
      <c r="P83" s="52"/>
      <c r="Q83" s="52"/>
      <c r="R83" s="52"/>
      <c r="S83" s="52"/>
      <c r="T83" s="52"/>
      <c r="U83" s="52"/>
      <c r="V83" s="52"/>
      <c r="W83" s="52"/>
      <c r="X83" s="63" t="str">
        <f>IF(G83="","",IF(COUNTA(G83:S83,T83,V83,W83)=8,'Training Data'!$K$2,"請填寫所有(*)欄位及選擇一個訓練項目"))</f>
        <v/>
      </c>
      <c r="Y83" s="1"/>
    </row>
    <row r="84" spans="4:25" ht="16.5" customHeight="1">
      <c r="D84" s="50">
        <f t="shared" si="2"/>
        <v>62</v>
      </c>
      <c r="E84" s="61" t="str">
        <f t="shared" si="3"/>
        <v/>
      </c>
      <c r="F84" s="52"/>
      <c r="G84" s="44"/>
      <c r="H84" s="52"/>
      <c r="I84" s="52"/>
      <c r="J84" s="103"/>
      <c r="K84" s="52"/>
      <c r="L84" s="52"/>
      <c r="M84" s="52"/>
      <c r="N84" s="52"/>
      <c r="O84" s="52"/>
      <c r="P84" s="52"/>
      <c r="Q84" s="52"/>
      <c r="R84" s="52"/>
      <c r="S84" s="52"/>
      <c r="T84" s="52"/>
      <c r="U84" s="52"/>
      <c r="V84" s="52"/>
      <c r="W84" s="52"/>
      <c r="X84" s="63" t="str">
        <f>IF(G84="","",IF(COUNTA(G84:S84,T84,V84,W84)=8,'Training Data'!$K$2,"請填寫所有(*)欄位及選擇一個訓練項目"))</f>
        <v/>
      </c>
      <c r="Y84" s="1"/>
    </row>
    <row r="85" spans="4:25" ht="16.5" customHeight="1">
      <c r="D85" s="50">
        <f t="shared" si="2"/>
        <v>63</v>
      </c>
      <c r="E85" s="61" t="str">
        <f t="shared" si="3"/>
        <v/>
      </c>
      <c r="F85" s="52"/>
      <c r="G85" s="44"/>
      <c r="H85" s="52"/>
      <c r="I85" s="52"/>
      <c r="J85" s="103"/>
      <c r="K85" s="52"/>
      <c r="L85" s="52"/>
      <c r="M85" s="52"/>
      <c r="N85" s="52"/>
      <c r="O85" s="52"/>
      <c r="P85" s="52"/>
      <c r="Q85" s="52"/>
      <c r="R85" s="52"/>
      <c r="S85" s="52"/>
      <c r="T85" s="52"/>
      <c r="U85" s="52"/>
      <c r="V85" s="52"/>
      <c r="W85" s="52"/>
      <c r="X85" s="63" t="str">
        <f>IF(G85="","",IF(COUNTA(G85:S85,T85,V85,W85)=8,'Training Data'!$K$2,"請填寫所有(*)欄位及選擇一個訓練項目"))</f>
        <v/>
      </c>
      <c r="Y85" s="1"/>
    </row>
    <row r="86" spans="4:25" ht="16.5" customHeight="1">
      <c r="D86" s="50">
        <f t="shared" si="2"/>
        <v>64</v>
      </c>
      <c r="E86" s="61" t="str">
        <f t="shared" ref="E86:E122" si="4">IF(H86="M",VLOOKUP(I86,$A$4:$C$11,2,0),IF(H86="F",VLOOKUP(I86,$A$4:$C$11,3,0),IF(H86="","")))</f>
        <v/>
      </c>
      <c r="F86" s="52"/>
      <c r="G86" s="44"/>
      <c r="H86" s="52"/>
      <c r="I86" s="52"/>
      <c r="J86" s="103"/>
      <c r="K86" s="52"/>
      <c r="L86" s="52"/>
      <c r="M86" s="52"/>
      <c r="N86" s="52"/>
      <c r="O86" s="52"/>
      <c r="P86" s="52"/>
      <c r="Q86" s="52"/>
      <c r="R86" s="52"/>
      <c r="S86" s="52"/>
      <c r="T86" s="52"/>
      <c r="U86" s="52"/>
      <c r="V86" s="52"/>
      <c r="W86" s="52"/>
      <c r="X86" s="63" t="str">
        <f>IF(G86="","",IF(COUNTA(G86:S86,T86,V86,W86)=8,'Training Data'!$K$2,"請填寫所有(*)欄位及選擇一個訓練項目"))</f>
        <v/>
      </c>
      <c r="Y86" s="1"/>
    </row>
    <row r="87" spans="4:25" ht="16.5" customHeight="1">
      <c r="D87" s="50">
        <f t="shared" si="2"/>
        <v>65</v>
      </c>
      <c r="E87" s="61" t="str">
        <f t="shared" si="4"/>
        <v/>
      </c>
      <c r="F87" s="52"/>
      <c r="G87" s="44"/>
      <c r="H87" s="52"/>
      <c r="I87" s="52"/>
      <c r="J87" s="103"/>
      <c r="K87" s="52"/>
      <c r="L87" s="52"/>
      <c r="M87" s="52"/>
      <c r="N87" s="52"/>
      <c r="O87" s="52"/>
      <c r="P87" s="52"/>
      <c r="Q87" s="52"/>
      <c r="R87" s="52"/>
      <c r="S87" s="52"/>
      <c r="T87" s="52"/>
      <c r="U87" s="52"/>
      <c r="V87" s="52"/>
      <c r="W87" s="52"/>
      <c r="X87" s="63" t="str">
        <f>IF(G87="","",IF(COUNTA(G87:S87,T87,V87,W87)=8,'Training Data'!$K$2,"請填寫所有(*)欄位及選擇一個訓練項目"))</f>
        <v/>
      </c>
      <c r="Y87" s="1"/>
    </row>
    <row r="88" spans="4:25" ht="16.5" customHeight="1">
      <c r="D88" s="50">
        <f t="shared" ref="D88:D122" si="5">D87+1</f>
        <v>66</v>
      </c>
      <c r="E88" s="61" t="str">
        <f t="shared" si="4"/>
        <v/>
      </c>
      <c r="F88" s="52"/>
      <c r="G88" s="44"/>
      <c r="H88" s="52"/>
      <c r="I88" s="52"/>
      <c r="J88" s="103"/>
      <c r="K88" s="52"/>
      <c r="L88" s="52"/>
      <c r="M88" s="52"/>
      <c r="N88" s="52"/>
      <c r="O88" s="52"/>
      <c r="P88" s="52"/>
      <c r="Q88" s="52"/>
      <c r="R88" s="52"/>
      <c r="S88" s="52"/>
      <c r="T88" s="52"/>
      <c r="U88" s="52"/>
      <c r="V88" s="52"/>
      <c r="W88" s="52"/>
      <c r="X88" s="63" t="str">
        <f>IF(G88="","",IF(COUNTA(G88:S88,T88,V88,W88)=8,'Training Data'!$K$2,"請填寫所有(*)欄位及選擇一個訓練項目"))</f>
        <v/>
      </c>
      <c r="Y88" s="1"/>
    </row>
    <row r="89" spans="4:25" ht="16.5" customHeight="1">
      <c r="D89" s="50">
        <f t="shared" si="5"/>
        <v>67</v>
      </c>
      <c r="E89" s="61" t="str">
        <f t="shared" si="4"/>
        <v/>
      </c>
      <c r="F89" s="52"/>
      <c r="G89" s="44"/>
      <c r="H89" s="52"/>
      <c r="I89" s="52"/>
      <c r="J89" s="103"/>
      <c r="K89" s="52"/>
      <c r="L89" s="52"/>
      <c r="M89" s="52"/>
      <c r="N89" s="52"/>
      <c r="O89" s="52"/>
      <c r="P89" s="52"/>
      <c r="Q89" s="52"/>
      <c r="R89" s="52"/>
      <c r="S89" s="52"/>
      <c r="T89" s="52"/>
      <c r="U89" s="52"/>
      <c r="V89" s="52"/>
      <c r="W89" s="52"/>
      <c r="X89" s="63" t="str">
        <f>IF(G89="","",IF(COUNTA(G89:S89,T89,V89,W89)=8,'Training Data'!$K$2,"請填寫所有(*)欄位及選擇一個訓練項目"))</f>
        <v/>
      </c>
      <c r="Y89" s="1"/>
    </row>
    <row r="90" spans="4:25" ht="16.5" customHeight="1">
      <c r="D90" s="50">
        <f t="shared" si="5"/>
        <v>68</v>
      </c>
      <c r="E90" s="61" t="str">
        <f t="shared" si="4"/>
        <v/>
      </c>
      <c r="F90" s="52"/>
      <c r="G90" s="44"/>
      <c r="H90" s="52"/>
      <c r="I90" s="52"/>
      <c r="J90" s="103"/>
      <c r="K90" s="52"/>
      <c r="L90" s="52"/>
      <c r="M90" s="52"/>
      <c r="N90" s="52"/>
      <c r="O90" s="52"/>
      <c r="P90" s="52"/>
      <c r="Q90" s="52"/>
      <c r="R90" s="52"/>
      <c r="S90" s="52"/>
      <c r="T90" s="52"/>
      <c r="U90" s="52"/>
      <c r="V90" s="52"/>
      <c r="W90" s="52"/>
      <c r="X90" s="63" t="str">
        <f>IF(G90="","",IF(COUNTA(G90:S90,T90,V90,W90)=8,'Training Data'!$K$2,"請填寫所有(*)欄位及選擇一個訓練項目"))</f>
        <v/>
      </c>
      <c r="Y90" s="1"/>
    </row>
    <row r="91" spans="4:25" ht="16.5" customHeight="1">
      <c r="D91" s="50">
        <f t="shared" si="5"/>
        <v>69</v>
      </c>
      <c r="E91" s="61" t="str">
        <f t="shared" si="4"/>
        <v/>
      </c>
      <c r="F91" s="52"/>
      <c r="G91" s="44"/>
      <c r="H91" s="52"/>
      <c r="I91" s="52"/>
      <c r="J91" s="103"/>
      <c r="K91" s="52"/>
      <c r="L91" s="52"/>
      <c r="M91" s="52"/>
      <c r="N91" s="52"/>
      <c r="O91" s="52"/>
      <c r="P91" s="52"/>
      <c r="Q91" s="52"/>
      <c r="R91" s="52"/>
      <c r="S91" s="52"/>
      <c r="T91" s="52"/>
      <c r="U91" s="52"/>
      <c r="V91" s="52"/>
      <c r="W91" s="52"/>
      <c r="X91" s="63" t="str">
        <f>IF(G91="","",IF(COUNTA(G91:S91,T91,V91,W91)=8,'Training Data'!$K$2,"請填寫所有(*)欄位及選擇一個訓練項目"))</f>
        <v/>
      </c>
      <c r="Y91" s="1"/>
    </row>
    <row r="92" spans="4:25" ht="16.5" customHeight="1">
      <c r="D92" s="50">
        <f t="shared" si="5"/>
        <v>70</v>
      </c>
      <c r="E92" s="61" t="str">
        <f t="shared" si="4"/>
        <v/>
      </c>
      <c r="F92" s="52"/>
      <c r="G92" s="44"/>
      <c r="H92" s="52"/>
      <c r="I92" s="52"/>
      <c r="J92" s="103"/>
      <c r="K92" s="52"/>
      <c r="L92" s="52"/>
      <c r="M92" s="52"/>
      <c r="N92" s="52"/>
      <c r="O92" s="52"/>
      <c r="P92" s="52"/>
      <c r="Q92" s="52"/>
      <c r="R92" s="52"/>
      <c r="S92" s="52"/>
      <c r="T92" s="52"/>
      <c r="U92" s="52"/>
      <c r="V92" s="52"/>
      <c r="W92" s="52"/>
      <c r="X92" s="63" t="str">
        <f>IF(G92="","",IF(COUNTA(G92:S92,T92,V92,W92)=8,'Training Data'!$K$2,"請填寫所有(*)欄位及選擇一個訓練項目"))</f>
        <v/>
      </c>
      <c r="Y92" s="1"/>
    </row>
    <row r="93" spans="4:25" ht="16.5" customHeight="1">
      <c r="D93" s="50">
        <f t="shared" si="5"/>
        <v>71</v>
      </c>
      <c r="E93" s="61" t="str">
        <f t="shared" si="4"/>
        <v/>
      </c>
      <c r="F93" s="52"/>
      <c r="G93" s="44"/>
      <c r="H93" s="52"/>
      <c r="I93" s="52"/>
      <c r="J93" s="103"/>
      <c r="K93" s="52"/>
      <c r="L93" s="52"/>
      <c r="M93" s="52"/>
      <c r="N93" s="52"/>
      <c r="O93" s="52"/>
      <c r="P93" s="52"/>
      <c r="Q93" s="52"/>
      <c r="R93" s="52"/>
      <c r="S93" s="52"/>
      <c r="T93" s="52"/>
      <c r="U93" s="52"/>
      <c r="V93" s="52"/>
      <c r="W93" s="52"/>
      <c r="X93" s="63" t="str">
        <f>IF(G93="","",IF(COUNTA(G93:S93,T93,V93,W93)=8,'Training Data'!$K$2,"請填寫所有(*)欄位及選擇一個訓練項目"))</f>
        <v/>
      </c>
      <c r="Y93" s="1"/>
    </row>
    <row r="94" spans="4:25" ht="16.5" customHeight="1">
      <c r="D94" s="50">
        <f t="shared" si="5"/>
        <v>72</v>
      </c>
      <c r="E94" s="61" t="str">
        <f t="shared" si="4"/>
        <v/>
      </c>
      <c r="F94" s="52"/>
      <c r="G94" s="44"/>
      <c r="H94" s="52"/>
      <c r="I94" s="52"/>
      <c r="J94" s="103"/>
      <c r="K94" s="52"/>
      <c r="L94" s="52"/>
      <c r="M94" s="52"/>
      <c r="N94" s="52"/>
      <c r="O94" s="52"/>
      <c r="P94" s="52"/>
      <c r="Q94" s="52"/>
      <c r="R94" s="52"/>
      <c r="S94" s="52"/>
      <c r="T94" s="52"/>
      <c r="U94" s="52"/>
      <c r="V94" s="52"/>
      <c r="W94" s="52"/>
      <c r="X94" s="63" t="str">
        <f>IF(G94="","",IF(COUNTA(G94:S94,T94,V94,W94)=8,'Training Data'!$K$2,"請填寫所有(*)欄位及選擇一個訓練項目"))</f>
        <v/>
      </c>
      <c r="Y94" s="1"/>
    </row>
    <row r="95" spans="4:25" ht="16.5" customHeight="1">
      <c r="D95" s="50">
        <f t="shared" si="5"/>
        <v>73</v>
      </c>
      <c r="E95" s="61" t="str">
        <f t="shared" si="4"/>
        <v/>
      </c>
      <c r="F95" s="52"/>
      <c r="G95" s="44"/>
      <c r="H95" s="52"/>
      <c r="I95" s="52"/>
      <c r="J95" s="103"/>
      <c r="K95" s="52"/>
      <c r="L95" s="52"/>
      <c r="M95" s="52"/>
      <c r="N95" s="52"/>
      <c r="O95" s="52"/>
      <c r="P95" s="52"/>
      <c r="Q95" s="52"/>
      <c r="R95" s="52"/>
      <c r="S95" s="52"/>
      <c r="T95" s="52"/>
      <c r="U95" s="52"/>
      <c r="V95" s="52"/>
      <c r="W95" s="52"/>
      <c r="X95" s="63" t="str">
        <f>IF(G95="","",IF(COUNTA(G95:S95,T95,V95,W95)=8,'Training Data'!$K$2,"請填寫所有(*)欄位及選擇一個訓練項目"))</f>
        <v/>
      </c>
      <c r="Y95" s="1"/>
    </row>
    <row r="96" spans="4:25" ht="16.5" customHeight="1">
      <c r="D96" s="50">
        <f t="shared" si="5"/>
        <v>74</v>
      </c>
      <c r="E96" s="61" t="str">
        <f t="shared" si="4"/>
        <v/>
      </c>
      <c r="F96" s="52"/>
      <c r="G96" s="44"/>
      <c r="H96" s="52"/>
      <c r="I96" s="52"/>
      <c r="J96" s="103"/>
      <c r="K96" s="52"/>
      <c r="L96" s="52"/>
      <c r="M96" s="52"/>
      <c r="N96" s="52"/>
      <c r="O96" s="52"/>
      <c r="P96" s="52"/>
      <c r="Q96" s="52"/>
      <c r="R96" s="52"/>
      <c r="S96" s="52"/>
      <c r="T96" s="52"/>
      <c r="U96" s="52"/>
      <c r="V96" s="52"/>
      <c r="W96" s="52"/>
      <c r="X96" s="63" t="str">
        <f>IF(G96="","",IF(COUNTA(G96:S96,T96,V96,W96)=8,'Training Data'!$K$2,"請填寫所有(*)欄位及選擇一個訓練項目"))</f>
        <v/>
      </c>
      <c r="Y96" s="1"/>
    </row>
    <row r="97" spans="4:25" ht="16.5" customHeight="1">
      <c r="D97" s="50">
        <f t="shared" si="5"/>
        <v>75</v>
      </c>
      <c r="E97" s="61" t="str">
        <f t="shared" si="4"/>
        <v/>
      </c>
      <c r="F97" s="52"/>
      <c r="G97" s="44"/>
      <c r="H97" s="52"/>
      <c r="I97" s="52"/>
      <c r="J97" s="103"/>
      <c r="K97" s="52"/>
      <c r="L97" s="52"/>
      <c r="M97" s="52"/>
      <c r="N97" s="52"/>
      <c r="O97" s="52"/>
      <c r="P97" s="52"/>
      <c r="Q97" s="52"/>
      <c r="R97" s="52"/>
      <c r="S97" s="52"/>
      <c r="T97" s="52"/>
      <c r="U97" s="52"/>
      <c r="V97" s="52"/>
      <c r="W97" s="52"/>
      <c r="X97" s="63" t="str">
        <f>IF(G97="","",IF(COUNTA(G97:S97,T97,V97,W97)=8,'Training Data'!$K$2,"請填寫所有(*)欄位及選擇一個訓練項目"))</f>
        <v/>
      </c>
      <c r="Y97" s="1"/>
    </row>
    <row r="98" spans="4:25" ht="16.5" customHeight="1">
      <c r="D98" s="50">
        <f t="shared" si="5"/>
        <v>76</v>
      </c>
      <c r="E98" s="61" t="str">
        <f t="shared" si="4"/>
        <v/>
      </c>
      <c r="F98" s="52"/>
      <c r="G98" s="44"/>
      <c r="H98" s="52"/>
      <c r="I98" s="52"/>
      <c r="J98" s="103"/>
      <c r="K98" s="52"/>
      <c r="L98" s="52"/>
      <c r="M98" s="52"/>
      <c r="N98" s="52"/>
      <c r="O98" s="52"/>
      <c r="P98" s="52"/>
      <c r="Q98" s="52"/>
      <c r="R98" s="52"/>
      <c r="S98" s="52"/>
      <c r="T98" s="52"/>
      <c r="U98" s="52"/>
      <c r="V98" s="52"/>
      <c r="W98" s="52"/>
      <c r="X98" s="63" t="str">
        <f>IF(G98="","",IF(COUNTA(G98:S98,T98,V98,W98)=8,'Training Data'!$K$2,"請填寫所有(*)欄位及選擇一個訓練項目"))</f>
        <v/>
      </c>
      <c r="Y98" s="1"/>
    </row>
    <row r="99" spans="4:25" ht="16.5" customHeight="1">
      <c r="D99" s="50">
        <f t="shared" si="5"/>
        <v>77</v>
      </c>
      <c r="E99" s="61" t="str">
        <f t="shared" si="4"/>
        <v/>
      </c>
      <c r="F99" s="52"/>
      <c r="G99" s="44"/>
      <c r="H99" s="52"/>
      <c r="I99" s="52"/>
      <c r="J99" s="103"/>
      <c r="K99" s="52"/>
      <c r="L99" s="52"/>
      <c r="M99" s="52"/>
      <c r="N99" s="52"/>
      <c r="O99" s="52"/>
      <c r="P99" s="52"/>
      <c r="Q99" s="52"/>
      <c r="R99" s="52"/>
      <c r="S99" s="52"/>
      <c r="T99" s="52"/>
      <c r="U99" s="52"/>
      <c r="V99" s="52"/>
      <c r="W99" s="52"/>
      <c r="X99" s="63" t="str">
        <f>IF(G99="","",IF(COUNTA(G99:S99,T99,V99,W99)=8,'Training Data'!$K$2,"請填寫所有(*)欄位及選擇一個訓練項目"))</f>
        <v/>
      </c>
      <c r="Y99" s="1"/>
    </row>
    <row r="100" spans="4:25" ht="16.5" customHeight="1">
      <c r="D100" s="50">
        <f t="shared" si="5"/>
        <v>78</v>
      </c>
      <c r="E100" s="61" t="str">
        <f t="shared" si="4"/>
        <v/>
      </c>
      <c r="F100" s="52"/>
      <c r="G100" s="44"/>
      <c r="H100" s="52"/>
      <c r="I100" s="52"/>
      <c r="J100" s="103"/>
      <c r="K100" s="52"/>
      <c r="L100" s="52"/>
      <c r="M100" s="52"/>
      <c r="N100" s="52"/>
      <c r="O100" s="52"/>
      <c r="P100" s="52"/>
      <c r="Q100" s="52"/>
      <c r="R100" s="52"/>
      <c r="S100" s="52"/>
      <c r="T100" s="52"/>
      <c r="U100" s="52"/>
      <c r="V100" s="52"/>
      <c r="W100" s="52"/>
      <c r="X100" s="63" t="str">
        <f>IF(G100="","",IF(COUNTA(G100:S100,T100,V100,W100)=8,'Training Data'!$K$2,"請填寫所有(*)欄位及選擇一個訓練項目"))</f>
        <v/>
      </c>
      <c r="Y100" s="1"/>
    </row>
    <row r="101" spans="4:25" ht="16.5" customHeight="1">
      <c r="D101" s="50">
        <f t="shared" si="5"/>
        <v>79</v>
      </c>
      <c r="E101" s="61" t="str">
        <f t="shared" si="4"/>
        <v/>
      </c>
      <c r="F101" s="52"/>
      <c r="G101" s="44"/>
      <c r="H101" s="52"/>
      <c r="I101" s="52"/>
      <c r="J101" s="103"/>
      <c r="K101" s="52"/>
      <c r="L101" s="52"/>
      <c r="M101" s="52"/>
      <c r="N101" s="52"/>
      <c r="O101" s="52"/>
      <c r="P101" s="52"/>
      <c r="Q101" s="52"/>
      <c r="R101" s="52"/>
      <c r="S101" s="52"/>
      <c r="T101" s="52"/>
      <c r="U101" s="52"/>
      <c r="V101" s="52"/>
      <c r="W101" s="52"/>
      <c r="X101" s="63" t="str">
        <f>IF(G101="","",IF(COUNTA(G101:S101,T101,V101,W101)=8,'Training Data'!$K$2,"請填寫所有(*)欄位及選擇一個訓練項目"))</f>
        <v/>
      </c>
      <c r="Y101" s="1"/>
    </row>
    <row r="102" spans="4:25" ht="16.5" customHeight="1">
      <c r="D102" s="50">
        <f t="shared" si="5"/>
        <v>80</v>
      </c>
      <c r="E102" s="61" t="str">
        <f t="shared" si="4"/>
        <v/>
      </c>
      <c r="F102" s="52"/>
      <c r="G102" s="44"/>
      <c r="H102" s="52"/>
      <c r="I102" s="52"/>
      <c r="J102" s="103"/>
      <c r="K102" s="52"/>
      <c r="L102" s="52"/>
      <c r="M102" s="52"/>
      <c r="N102" s="52"/>
      <c r="O102" s="52"/>
      <c r="P102" s="52"/>
      <c r="Q102" s="52"/>
      <c r="R102" s="52"/>
      <c r="S102" s="52"/>
      <c r="T102" s="52"/>
      <c r="U102" s="52"/>
      <c r="V102" s="52"/>
      <c r="W102" s="52"/>
      <c r="X102" s="63" t="str">
        <f>IF(G102="","",IF(COUNTA(G102:S102,T102,V102,W102)=8,'Training Data'!$K$2,"請填寫所有(*)欄位及選擇一個訓練項目"))</f>
        <v/>
      </c>
      <c r="Y102" s="1"/>
    </row>
    <row r="103" spans="4:25" ht="16.5" customHeight="1">
      <c r="D103" s="50">
        <f t="shared" si="5"/>
        <v>81</v>
      </c>
      <c r="E103" s="61" t="str">
        <f t="shared" si="4"/>
        <v/>
      </c>
      <c r="F103" s="52"/>
      <c r="G103" s="44"/>
      <c r="H103" s="52"/>
      <c r="I103" s="52"/>
      <c r="J103" s="103"/>
      <c r="K103" s="52"/>
      <c r="L103" s="52"/>
      <c r="M103" s="52"/>
      <c r="N103" s="52"/>
      <c r="O103" s="52"/>
      <c r="P103" s="52"/>
      <c r="Q103" s="52"/>
      <c r="R103" s="52"/>
      <c r="S103" s="52"/>
      <c r="T103" s="52"/>
      <c r="U103" s="52"/>
      <c r="V103" s="52"/>
      <c r="W103" s="52"/>
      <c r="X103" s="63" t="str">
        <f>IF(G103="","",IF(COUNTA(G103:S103,T103,V103,W103)=8,'Training Data'!$K$2,"請填寫所有(*)欄位及選擇一個訓練項目"))</f>
        <v/>
      </c>
      <c r="Y103" s="1"/>
    </row>
    <row r="104" spans="4:25" ht="16.5" customHeight="1">
      <c r="D104" s="50">
        <f t="shared" si="5"/>
        <v>82</v>
      </c>
      <c r="E104" s="61" t="str">
        <f t="shared" si="4"/>
        <v/>
      </c>
      <c r="F104" s="52"/>
      <c r="G104" s="44"/>
      <c r="H104" s="52"/>
      <c r="I104" s="52"/>
      <c r="J104" s="103"/>
      <c r="K104" s="52"/>
      <c r="L104" s="52"/>
      <c r="M104" s="52"/>
      <c r="N104" s="52"/>
      <c r="O104" s="52"/>
      <c r="P104" s="52"/>
      <c r="Q104" s="52"/>
      <c r="R104" s="52"/>
      <c r="S104" s="52"/>
      <c r="T104" s="52"/>
      <c r="U104" s="52"/>
      <c r="V104" s="52"/>
      <c r="W104" s="52"/>
      <c r="X104" s="63" t="str">
        <f>IF(G104="","",IF(COUNTA(G104:S104,T104,V104,W104)=8,'Training Data'!$K$2,"請填寫所有(*)欄位及選擇一個訓練項目"))</f>
        <v/>
      </c>
      <c r="Y104" s="1"/>
    </row>
    <row r="105" spans="4:25" ht="16.5" customHeight="1">
      <c r="D105" s="50">
        <f t="shared" si="5"/>
        <v>83</v>
      </c>
      <c r="E105" s="61" t="str">
        <f t="shared" si="4"/>
        <v/>
      </c>
      <c r="F105" s="52"/>
      <c r="G105" s="44"/>
      <c r="H105" s="52"/>
      <c r="I105" s="52"/>
      <c r="J105" s="103"/>
      <c r="K105" s="52"/>
      <c r="L105" s="52"/>
      <c r="M105" s="52"/>
      <c r="N105" s="52"/>
      <c r="O105" s="52"/>
      <c r="P105" s="52"/>
      <c r="Q105" s="52"/>
      <c r="R105" s="52"/>
      <c r="S105" s="52"/>
      <c r="T105" s="52"/>
      <c r="U105" s="52"/>
      <c r="V105" s="52"/>
      <c r="W105" s="52"/>
      <c r="X105" s="63" t="str">
        <f>IF(G105="","",IF(COUNTA(G105:S105,T105,V105,W105)=8,'Training Data'!$K$2,"請填寫所有(*)欄位及選擇一個訓練項目"))</f>
        <v/>
      </c>
      <c r="Y105" s="1"/>
    </row>
    <row r="106" spans="4:25" ht="16.5" customHeight="1">
      <c r="D106" s="50">
        <f t="shared" si="5"/>
        <v>84</v>
      </c>
      <c r="E106" s="61" t="str">
        <f t="shared" si="4"/>
        <v/>
      </c>
      <c r="F106" s="52"/>
      <c r="G106" s="44"/>
      <c r="H106" s="52"/>
      <c r="I106" s="52"/>
      <c r="J106" s="103"/>
      <c r="K106" s="52"/>
      <c r="L106" s="52"/>
      <c r="M106" s="52"/>
      <c r="N106" s="52"/>
      <c r="O106" s="52"/>
      <c r="P106" s="52"/>
      <c r="Q106" s="52"/>
      <c r="R106" s="52"/>
      <c r="S106" s="52"/>
      <c r="T106" s="52"/>
      <c r="U106" s="52"/>
      <c r="V106" s="52"/>
      <c r="W106" s="52"/>
      <c r="X106" s="63" t="str">
        <f>IF(G106="","",IF(COUNTA(G106:S106,T106,V106,W106)=8,'Training Data'!$K$2,"請填寫所有(*)欄位及選擇一個訓練項目"))</f>
        <v/>
      </c>
      <c r="Y106" s="1"/>
    </row>
    <row r="107" spans="4:25" ht="16.5" customHeight="1">
      <c r="D107" s="50">
        <f t="shared" si="5"/>
        <v>85</v>
      </c>
      <c r="E107" s="61" t="str">
        <f t="shared" si="4"/>
        <v/>
      </c>
      <c r="F107" s="52"/>
      <c r="G107" s="44"/>
      <c r="H107" s="52"/>
      <c r="I107" s="52"/>
      <c r="J107" s="103"/>
      <c r="K107" s="52"/>
      <c r="L107" s="52"/>
      <c r="M107" s="52"/>
      <c r="N107" s="52"/>
      <c r="O107" s="52"/>
      <c r="P107" s="52"/>
      <c r="Q107" s="52"/>
      <c r="R107" s="52"/>
      <c r="S107" s="52"/>
      <c r="T107" s="52"/>
      <c r="U107" s="52"/>
      <c r="V107" s="52"/>
      <c r="W107" s="52"/>
      <c r="X107" s="63" t="str">
        <f>IF(G107="","",IF(COUNTA(G107:S107,T107,V107,W107)=8,'Training Data'!$K$2,"請填寫所有(*)欄位及選擇一個訓練項目"))</f>
        <v/>
      </c>
      <c r="Y107" s="1"/>
    </row>
    <row r="108" spans="4:25" ht="16.5" customHeight="1">
      <c r="D108" s="50">
        <f t="shared" si="5"/>
        <v>86</v>
      </c>
      <c r="E108" s="61" t="str">
        <f t="shared" si="4"/>
        <v/>
      </c>
      <c r="F108" s="52"/>
      <c r="G108" s="44"/>
      <c r="H108" s="52"/>
      <c r="I108" s="52"/>
      <c r="J108" s="103"/>
      <c r="K108" s="52"/>
      <c r="L108" s="52"/>
      <c r="M108" s="52"/>
      <c r="N108" s="52"/>
      <c r="O108" s="52"/>
      <c r="P108" s="52"/>
      <c r="Q108" s="52"/>
      <c r="R108" s="52"/>
      <c r="S108" s="52"/>
      <c r="T108" s="52"/>
      <c r="U108" s="52"/>
      <c r="V108" s="52"/>
      <c r="W108" s="52"/>
      <c r="X108" s="63" t="str">
        <f>IF(G108="","",IF(COUNTA(G108:S108,T108,V108,W108)=8,'Training Data'!$K$2,"請填寫所有(*)欄位及選擇一個訓練項目"))</f>
        <v/>
      </c>
      <c r="Y108" s="1"/>
    </row>
    <row r="109" spans="4:25" ht="16.5" customHeight="1">
      <c r="D109" s="50">
        <f t="shared" si="5"/>
        <v>87</v>
      </c>
      <c r="E109" s="61" t="str">
        <f t="shared" si="4"/>
        <v/>
      </c>
      <c r="F109" s="52"/>
      <c r="G109" s="44"/>
      <c r="H109" s="52"/>
      <c r="I109" s="52"/>
      <c r="J109" s="103"/>
      <c r="K109" s="52"/>
      <c r="L109" s="52"/>
      <c r="M109" s="52"/>
      <c r="N109" s="52"/>
      <c r="O109" s="52"/>
      <c r="P109" s="52"/>
      <c r="Q109" s="52"/>
      <c r="R109" s="52"/>
      <c r="S109" s="52"/>
      <c r="T109" s="52"/>
      <c r="U109" s="52"/>
      <c r="V109" s="52"/>
      <c r="W109" s="52"/>
      <c r="X109" s="63" t="str">
        <f>IF(G109="","",IF(COUNTA(G109:S109,T109,V109,W109)=8,'Training Data'!$K$2,"請填寫所有(*)欄位及選擇一個訓練項目"))</f>
        <v/>
      </c>
      <c r="Y109" s="1"/>
    </row>
    <row r="110" spans="4:25" ht="16.5" customHeight="1">
      <c r="D110" s="50">
        <f t="shared" si="5"/>
        <v>88</v>
      </c>
      <c r="E110" s="61" t="str">
        <f t="shared" si="4"/>
        <v/>
      </c>
      <c r="F110" s="52"/>
      <c r="G110" s="44"/>
      <c r="H110" s="52"/>
      <c r="I110" s="52"/>
      <c r="J110" s="103"/>
      <c r="K110" s="52"/>
      <c r="L110" s="52"/>
      <c r="M110" s="52"/>
      <c r="N110" s="52"/>
      <c r="O110" s="52"/>
      <c r="P110" s="52"/>
      <c r="Q110" s="52"/>
      <c r="R110" s="52"/>
      <c r="S110" s="52"/>
      <c r="T110" s="52"/>
      <c r="U110" s="52"/>
      <c r="V110" s="52"/>
      <c r="W110" s="52"/>
      <c r="X110" s="63" t="str">
        <f>IF(G110="","",IF(COUNTA(G110:S110,T110,V110,W110)=8,'Training Data'!$K$2,"請填寫所有(*)欄位及選擇一個訓練項目"))</f>
        <v/>
      </c>
      <c r="Y110" s="1"/>
    </row>
    <row r="111" spans="4:25" ht="16.5" customHeight="1">
      <c r="D111" s="50">
        <f t="shared" si="5"/>
        <v>89</v>
      </c>
      <c r="E111" s="61" t="str">
        <f t="shared" si="4"/>
        <v/>
      </c>
      <c r="F111" s="52"/>
      <c r="G111" s="44"/>
      <c r="H111" s="52"/>
      <c r="I111" s="52"/>
      <c r="J111" s="103"/>
      <c r="K111" s="52"/>
      <c r="L111" s="52"/>
      <c r="M111" s="52"/>
      <c r="N111" s="52"/>
      <c r="O111" s="52"/>
      <c r="P111" s="52"/>
      <c r="Q111" s="52"/>
      <c r="R111" s="52"/>
      <c r="S111" s="52"/>
      <c r="T111" s="52"/>
      <c r="U111" s="52"/>
      <c r="V111" s="52"/>
      <c r="W111" s="52"/>
      <c r="X111" s="63" t="str">
        <f>IF(G111="","",IF(COUNTA(G111:S111,T111,V111,W111)=8,'Training Data'!$K$2,"請填寫所有(*)欄位及選擇一個訓練項目"))</f>
        <v/>
      </c>
      <c r="Y111" s="1"/>
    </row>
    <row r="112" spans="4:25" ht="16.5" customHeight="1">
      <c r="D112" s="50">
        <f t="shared" si="5"/>
        <v>90</v>
      </c>
      <c r="E112" s="61" t="str">
        <f t="shared" si="4"/>
        <v/>
      </c>
      <c r="F112" s="52"/>
      <c r="G112" s="44"/>
      <c r="H112" s="52"/>
      <c r="I112" s="52"/>
      <c r="J112" s="103"/>
      <c r="K112" s="52"/>
      <c r="L112" s="52"/>
      <c r="M112" s="52"/>
      <c r="N112" s="52"/>
      <c r="O112" s="52"/>
      <c r="P112" s="52"/>
      <c r="Q112" s="52"/>
      <c r="R112" s="52"/>
      <c r="S112" s="52"/>
      <c r="T112" s="52"/>
      <c r="U112" s="52"/>
      <c r="V112" s="52"/>
      <c r="W112" s="52"/>
      <c r="X112" s="63" t="str">
        <f>IF(G112="","",IF(COUNTA(G112:S112,T112,V112,W112)=8,'Training Data'!$K$2,"請填寫所有(*)欄位及選擇一個訓練項目"))</f>
        <v/>
      </c>
      <c r="Y112" s="1"/>
    </row>
    <row r="113" spans="4:25" ht="16.5" customHeight="1">
      <c r="D113" s="50">
        <f t="shared" si="5"/>
        <v>91</v>
      </c>
      <c r="E113" s="61" t="str">
        <f t="shared" si="4"/>
        <v/>
      </c>
      <c r="F113" s="52"/>
      <c r="G113" s="44"/>
      <c r="H113" s="52"/>
      <c r="I113" s="52"/>
      <c r="J113" s="103"/>
      <c r="K113" s="52"/>
      <c r="L113" s="52"/>
      <c r="M113" s="52"/>
      <c r="N113" s="52"/>
      <c r="O113" s="52"/>
      <c r="P113" s="52"/>
      <c r="Q113" s="52"/>
      <c r="R113" s="52"/>
      <c r="S113" s="52"/>
      <c r="T113" s="52"/>
      <c r="U113" s="52"/>
      <c r="V113" s="52"/>
      <c r="W113" s="52"/>
      <c r="X113" s="63" t="str">
        <f>IF(G113="","",IF(COUNTA(G113:S113,T113,V113,W113)=8,'Training Data'!$K$2,"請填寫所有(*)欄位及選擇一個訓練項目"))</f>
        <v/>
      </c>
      <c r="Y113" s="1"/>
    </row>
    <row r="114" spans="4:25" ht="16.5" customHeight="1">
      <c r="D114" s="50">
        <f t="shared" si="5"/>
        <v>92</v>
      </c>
      <c r="E114" s="61" t="str">
        <f t="shared" si="4"/>
        <v/>
      </c>
      <c r="F114" s="52"/>
      <c r="G114" s="44"/>
      <c r="H114" s="52"/>
      <c r="I114" s="52"/>
      <c r="J114" s="103"/>
      <c r="K114" s="52"/>
      <c r="L114" s="52"/>
      <c r="M114" s="52"/>
      <c r="N114" s="52"/>
      <c r="O114" s="52"/>
      <c r="P114" s="52"/>
      <c r="Q114" s="52"/>
      <c r="R114" s="52"/>
      <c r="S114" s="52"/>
      <c r="T114" s="52"/>
      <c r="U114" s="52"/>
      <c r="V114" s="52"/>
      <c r="W114" s="52"/>
      <c r="X114" s="63" t="str">
        <f>IF(G114="","",IF(COUNTA(G114:S114,T114,V114,W114)=8,'Training Data'!$K$2,"請填寫所有(*)欄位及選擇一個訓練項目"))</f>
        <v/>
      </c>
      <c r="Y114" s="1"/>
    </row>
    <row r="115" spans="4:25" ht="16.5" customHeight="1">
      <c r="D115" s="50">
        <f t="shared" si="5"/>
        <v>93</v>
      </c>
      <c r="E115" s="61" t="str">
        <f t="shared" si="4"/>
        <v/>
      </c>
      <c r="F115" s="52"/>
      <c r="G115" s="44"/>
      <c r="H115" s="52"/>
      <c r="I115" s="52"/>
      <c r="J115" s="103"/>
      <c r="K115" s="52"/>
      <c r="L115" s="52"/>
      <c r="M115" s="52"/>
      <c r="N115" s="52"/>
      <c r="O115" s="52"/>
      <c r="P115" s="52"/>
      <c r="Q115" s="52"/>
      <c r="R115" s="52"/>
      <c r="S115" s="52"/>
      <c r="T115" s="52"/>
      <c r="U115" s="52"/>
      <c r="V115" s="52"/>
      <c r="W115" s="52"/>
      <c r="X115" s="63" t="str">
        <f>IF(G115="","",IF(COUNTA(G115:S115,T115,V115,W115)=8,'Training Data'!$K$2,"請填寫所有(*)欄位及選擇一個訓練項目"))</f>
        <v/>
      </c>
      <c r="Y115" s="1"/>
    </row>
    <row r="116" spans="4:25" ht="16.5" customHeight="1">
      <c r="D116" s="50">
        <f t="shared" si="5"/>
        <v>94</v>
      </c>
      <c r="E116" s="61" t="str">
        <f t="shared" si="4"/>
        <v/>
      </c>
      <c r="F116" s="52"/>
      <c r="G116" s="44"/>
      <c r="H116" s="52"/>
      <c r="I116" s="52"/>
      <c r="J116" s="103"/>
      <c r="K116" s="52"/>
      <c r="L116" s="52"/>
      <c r="M116" s="52"/>
      <c r="N116" s="52"/>
      <c r="O116" s="52"/>
      <c r="P116" s="52"/>
      <c r="Q116" s="52"/>
      <c r="R116" s="52"/>
      <c r="S116" s="52"/>
      <c r="T116" s="52"/>
      <c r="U116" s="52"/>
      <c r="V116" s="52"/>
      <c r="W116" s="52"/>
      <c r="X116" s="63" t="str">
        <f>IF(G116="","",IF(COUNTA(G116:S116,T116,V116,W116)=8,'Training Data'!$K$2,"請填寫所有(*)欄位及選擇一個訓練項目"))</f>
        <v/>
      </c>
      <c r="Y116" s="1"/>
    </row>
    <row r="117" spans="4:25" ht="16.5" customHeight="1">
      <c r="D117" s="50">
        <f t="shared" si="5"/>
        <v>95</v>
      </c>
      <c r="E117" s="61" t="str">
        <f t="shared" si="4"/>
        <v/>
      </c>
      <c r="F117" s="52"/>
      <c r="G117" s="44"/>
      <c r="H117" s="52"/>
      <c r="I117" s="52"/>
      <c r="J117" s="103"/>
      <c r="K117" s="52"/>
      <c r="L117" s="52"/>
      <c r="M117" s="52"/>
      <c r="N117" s="52"/>
      <c r="O117" s="52"/>
      <c r="P117" s="52"/>
      <c r="Q117" s="52"/>
      <c r="R117" s="52"/>
      <c r="S117" s="52"/>
      <c r="T117" s="52"/>
      <c r="U117" s="52"/>
      <c r="V117" s="52"/>
      <c r="W117" s="52"/>
      <c r="X117" s="63" t="str">
        <f>IF(G117="","",IF(COUNTA(G117:S117,T117,V117,W117)=8,'Training Data'!$K$2,"請填寫所有(*)欄位及選擇一個訓練項目"))</f>
        <v/>
      </c>
      <c r="Y117" s="1"/>
    </row>
    <row r="118" spans="4:25" ht="16.5" customHeight="1">
      <c r="D118" s="50">
        <f t="shared" si="5"/>
        <v>96</v>
      </c>
      <c r="E118" s="61" t="str">
        <f t="shared" si="4"/>
        <v/>
      </c>
      <c r="F118" s="52"/>
      <c r="G118" s="44"/>
      <c r="H118" s="52"/>
      <c r="I118" s="52"/>
      <c r="J118" s="103"/>
      <c r="K118" s="52"/>
      <c r="L118" s="52"/>
      <c r="M118" s="52"/>
      <c r="N118" s="52"/>
      <c r="O118" s="52"/>
      <c r="P118" s="52"/>
      <c r="Q118" s="52"/>
      <c r="R118" s="52"/>
      <c r="S118" s="52"/>
      <c r="T118" s="52"/>
      <c r="U118" s="52"/>
      <c r="V118" s="52"/>
      <c r="W118" s="52"/>
      <c r="X118" s="63" t="str">
        <f>IF(G118="","",IF(COUNTA(G118:S118,T118,V118,W118)=8,'Training Data'!$K$2,"請填寫所有(*)欄位及選擇一個訓練項目"))</f>
        <v/>
      </c>
      <c r="Y118" s="1"/>
    </row>
    <row r="119" spans="4:25" ht="16.5" customHeight="1">
      <c r="D119" s="50">
        <f t="shared" si="5"/>
        <v>97</v>
      </c>
      <c r="E119" s="61" t="str">
        <f t="shared" si="4"/>
        <v/>
      </c>
      <c r="F119" s="52"/>
      <c r="G119" s="44"/>
      <c r="H119" s="52"/>
      <c r="I119" s="52"/>
      <c r="J119" s="103"/>
      <c r="K119" s="52"/>
      <c r="L119" s="52"/>
      <c r="M119" s="52"/>
      <c r="N119" s="52"/>
      <c r="O119" s="52"/>
      <c r="P119" s="52"/>
      <c r="Q119" s="52"/>
      <c r="R119" s="52"/>
      <c r="S119" s="52"/>
      <c r="T119" s="52"/>
      <c r="U119" s="52"/>
      <c r="V119" s="52"/>
      <c r="W119" s="52"/>
      <c r="X119" s="63" t="str">
        <f>IF(G119="","",IF(COUNTA(G119:S119,T119,V119,W119)=8,'Training Data'!$K$2,"請填寫所有(*)欄位及選擇一個訓練項目"))</f>
        <v/>
      </c>
      <c r="Y119" s="1"/>
    </row>
    <row r="120" spans="4:25" ht="16.5" customHeight="1">
      <c r="D120" s="50">
        <f t="shared" si="5"/>
        <v>98</v>
      </c>
      <c r="E120" s="61" t="str">
        <f t="shared" si="4"/>
        <v/>
      </c>
      <c r="F120" s="52"/>
      <c r="G120" s="44"/>
      <c r="H120" s="52"/>
      <c r="I120" s="52"/>
      <c r="J120" s="103"/>
      <c r="K120" s="52"/>
      <c r="L120" s="52"/>
      <c r="M120" s="52"/>
      <c r="N120" s="52"/>
      <c r="O120" s="52"/>
      <c r="P120" s="52"/>
      <c r="Q120" s="52"/>
      <c r="R120" s="52"/>
      <c r="S120" s="52"/>
      <c r="T120" s="52"/>
      <c r="U120" s="52"/>
      <c r="V120" s="52"/>
      <c r="W120" s="52"/>
      <c r="X120" s="63" t="str">
        <f>IF(G120="","",IF(COUNTA(G120:S120,T120,V120,W120)=8,'Training Data'!$K$2,"請填寫所有(*)欄位及選擇一個訓練項目"))</f>
        <v/>
      </c>
      <c r="Y120" s="1"/>
    </row>
    <row r="121" spans="4:25" ht="16.5" customHeight="1">
      <c r="D121" s="50">
        <f t="shared" si="5"/>
        <v>99</v>
      </c>
      <c r="E121" s="61" t="str">
        <f t="shared" si="4"/>
        <v/>
      </c>
      <c r="F121" s="52"/>
      <c r="G121" s="44"/>
      <c r="H121" s="52"/>
      <c r="I121" s="52"/>
      <c r="J121" s="103"/>
      <c r="K121" s="52"/>
      <c r="L121" s="52"/>
      <c r="M121" s="52"/>
      <c r="N121" s="52"/>
      <c r="O121" s="52"/>
      <c r="P121" s="52"/>
      <c r="Q121" s="52"/>
      <c r="R121" s="52"/>
      <c r="S121" s="52"/>
      <c r="T121" s="52"/>
      <c r="U121" s="52"/>
      <c r="V121" s="52"/>
      <c r="W121" s="52"/>
      <c r="X121" s="63" t="str">
        <f>IF(G121="","",IF(COUNTA(G121:S121,T121,V121,W121)=8,'Training Data'!$K$2,"請填寫所有(*)欄位及選擇一個訓練項目"))</f>
        <v/>
      </c>
      <c r="Y121" s="1"/>
    </row>
    <row r="122" spans="4:25" ht="16.5" customHeight="1">
      <c r="D122" s="50">
        <f t="shared" si="5"/>
        <v>100</v>
      </c>
      <c r="E122" s="61" t="str">
        <f t="shared" si="4"/>
        <v/>
      </c>
      <c r="F122" s="52"/>
      <c r="G122" s="44"/>
      <c r="H122" s="52"/>
      <c r="I122" s="52"/>
      <c r="J122" s="103"/>
      <c r="K122" s="52"/>
      <c r="L122" s="52"/>
      <c r="M122" s="52"/>
      <c r="N122" s="52"/>
      <c r="O122" s="52"/>
      <c r="P122" s="52"/>
      <c r="Q122" s="52"/>
      <c r="R122" s="52"/>
      <c r="S122" s="52"/>
      <c r="T122" s="52"/>
      <c r="U122" s="52"/>
      <c r="V122" s="52"/>
      <c r="W122" s="52"/>
      <c r="X122" s="63" t="str">
        <f>IF(G122="","",IF(COUNTA(G122:S122,T122,V122,W122)=8,'Training Data'!$K$2,"請填寫所有(*)欄位及選擇一個訓練項目"))</f>
        <v/>
      </c>
      <c r="Y122" s="1"/>
    </row>
    <row r="123" spans="4:25" ht="15" customHeight="1">
      <c r="D123" s="62"/>
      <c r="E123" s="62"/>
      <c r="F123" s="62"/>
      <c r="G123" s="62"/>
      <c r="H123" s="62"/>
      <c r="I123" s="62"/>
      <c r="J123" s="51"/>
      <c r="K123" s="62"/>
      <c r="L123" s="62"/>
      <c r="M123" s="62"/>
      <c r="N123" s="62"/>
      <c r="O123" s="62"/>
      <c r="P123" s="62"/>
      <c r="Q123" s="62"/>
      <c r="R123" s="62"/>
      <c r="S123" s="62"/>
      <c r="T123" s="62"/>
      <c r="U123" s="62"/>
      <c r="V123" s="62"/>
      <c r="W123" s="62"/>
      <c r="X123" s="62"/>
    </row>
    <row r="124" spans="4:25" ht="15" customHeight="1">
      <c r="D124" s="62"/>
      <c r="E124" s="62"/>
      <c r="F124" s="62"/>
      <c r="G124" s="62"/>
      <c r="H124" s="62"/>
      <c r="I124" s="62"/>
      <c r="J124" s="51"/>
      <c r="K124" s="62"/>
      <c r="L124" s="62"/>
      <c r="M124" s="62"/>
      <c r="N124" s="62"/>
      <c r="O124" s="62"/>
      <c r="P124" s="62"/>
      <c r="Q124" s="62"/>
      <c r="R124" s="62"/>
      <c r="S124" s="62"/>
      <c r="T124" s="62"/>
      <c r="U124" s="62"/>
      <c r="V124" s="62"/>
      <c r="W124" s="62"/>
      <c r="X124" s="62"/>
    </row>
    <row r="125" spans="4:25" ht="15" customHeight="1">
      <c r="J125" s="6"/>
    </row>
    <row r="126" spans="4:25" ht="15" customHeight="1">
      <c r="J126" s="6"/>
    </row>
    <row r="127" spans="4:25" ht="15" customHeight="1">
      <c r="J127" s="6"/>
    </row>
    <row r="128" spans="4:25" ht="15" customHeight="1">
      <c r="J128" s="6"/>
    </row>
    <row r="129" spans="10:10" ht="15" customHeight="1">
      <c r="J129" s="6"/>
    </row>
    <row r="130" spans="10:10" ht="15" customHeight="1">
      <c r="J130" s="6"/>
    </row>
    <row r="131" spans="10:10" ht="15" customHeight="1">
      <c r="J131" s="6"/>
    </row>
    <row r="132" spans="10:10" ht="15" customHeight="1">
      <c r="J132" s="6"/>
    </row>
    <row r="133" spans="10:10" ht="15" customHeight="1">
      <c r="J133" s="6"/>
    </row>
    <row r="134" spans="10:10" ht="15" customHeight="1">
      <c r="J134" s="6"/>
    </row>
    <row r="135" spans="10:10" ht="15" customHeight="1">
      <c r="J135" s="6"/>
    </row>
    <row r="136" spans="10:10" ht="15" customHeight="1">
      <c r="J136" s="6"/>
    </row>
    <row r="137" spans="10:10" ht="15" customHeight="1">
      <c r="J137" s="6"/>
    </row>
    <row r="138" spans="10:10" ht="15" customHeight="1">
      <c r="J138" s="6"/>
    </row>
    <row r="139" spans="10:10" ht="15" customHeight="1">
      <c r="J139" s="6"/>
    </row>
    <row r="140" spans="10:10" ht="15" customHeight="1">
      <c r="J140" s="6"/>
    </row>
    <row r="141" spans="10:10" ht="15" customHeight="1">
      <c r="J141" s="6"/>
    </row>
    <row r="142" spans="10:10" ht="15" customHeight="1">
      <c r="J142" s="6"/>
    </row>
    <row r="143" spans="10:10" ht="15" customHeight="1">
      <c r="J143" s="6"/>
    </row>
    <row r="144" spans="10:10" ht="15" customHeight="1">
      <c r="J144" s="6"/>
    </row>
    <row r="145" spans="10:10" ht="15" customHeight="1">
      <c r="J145" s="6"/>
    </row>
    <row r="146" spans="10:10" ht="15" customHeight="1">
      <c r="J146" s="6"/>
    </row>
    <row r="147" spans="10:10" ht="15" customHeight="1">
      <c r="J147" s="6"/>
    </row>
    <row r="148" spans="10:10" ht="15" customHeight="1">
      <c r="J148" s="6"/>
    </row>
    <row r="149" spans="10:10" ht="15" customHeight="1">
      <c r="J149" s="6"/>
    </row>
    <row r="150" spans="10:10" ht="15" customHeight="1">
      <c r="J150" s="6"/>
    </row>
    <row r="151" spans="10:10" ht="15" customHeight="1">
      <c r="J151" s="6"/>
    </row>
    <row r="152" spans="10:10" ht="15" customHeight="1">
      <c r="J152" s="6"/>
    </row>
    <row r="153" spans="10:10" ht="15" customHeight="1">
      <c r="J153" s="6"/>
    </row>
    <row r="154" spans="10:10" ht="15" customHeight="1">
      <c r="J154" s="6"/>
    </row>
    <row r="155" spans="10:10" ht="15" customHeight="1">
      <c r="J155" s="6"/>
    </row>
    <row r="156" spans="10:10" ht="15" customHeight="1">
      <c r="J156" s="6"/>
    </row>
    <row r="157" spans="10:10" ht="15" customHeight="1">
      <c r="J157" s="6"/>
    </row>
    <row r="158" spans="10:10" ht="15" customHeight="1">
      <c r="J158" s="6"/>
    </row>
    <row r="159" spans="10:10" ht="15" customHeight="1">
      <c r="J159" s="6"/>
    </row>
    <row r="160" spans="10:10" ht="15" customHeight="1">
      <c r="J160" s="6"/>
    </row>
    <row r="161" spans="10:10" ht="15" customHeight="1">
      <c r="J161" s="6"/>
    </row>
    <row r="162" spans="10:10" ht="15" customHeight="1">
      <c r="J162" s="6"/>
    </row>
    <row r="163" spans="10:10" ht="15" customHeight="1">
      <c r="J163" s="6"/>
    </row>
    <row r="164" spans="10:10" ht="15" customHeight="1">
      <c r="J164" s="6"/>
    </row>
    <row r="165" spans="10:10" ht="15" customHeight="1">
      <c r="J165" s="6"/>
    </row>
    <row r="166" spans="10:10" ht="15" customHeight="1">
      <c r="J166" s="6"/>
    </row>
    <row r="167" spans="10:10" ht="15" customHeight="1">
      <c r="J167" s="6"/>
    </row>
    <row r="168" spans="10:10" ht="15" customHeight="1">
      <c r="J168" s="6"/>
    </row>
    <row r="169" spans="10:10" ht="15" customHeight="1">
      <c r="J169" s="6"/>
    </row>
    <row r="170" spans="10:10" ht="15" customHeight="1">
      <c r="J170" s="6"/>
    </row>
    <row r="171" spans="10:10" ht="15" customHeight="1">
      <c r="J171" s="6"/>
    </row>
    <row r="172" spans="10:10" ht="15" customHeight="1">
      <c r="J172" s="6"/>
    </row>
    <row r="173" spans="10:10" ht="15" customHeight="1">
      <c r="J173" s="6"/>
    </row>
    <row r="174" spans="10:10" ht="15" customHeight="1">
      <c r="J174" s="6"/>
    </row>
    <row r="175" spans="10:10" ht="15" customHeight="1">
      <c r="J175" s="6"/>
    </row>
    <row r="176" spans="10:10" ht="15" customHeight="1">
      <c r="J176" s="6"/>
    </row>
    <row r="177" spans="10:10" ht="15" customHeight="1">
      <c r="J177" s="6"/>
    </row>
    <row r="178" spans="10:10" ht="15" customHeight="1">
      <c r="J178" s="6"/>
    </row>
    <row r="179" spans="10:10" ht="15" customHeight="1">
      <c r="J179" s="6"/>
    </row>
    <row r="180" spans="10:10" ht="15" customHeight="1">
      <c r="J180" s="6"/>
    </row>
    <row r="181" spans="10:10" ht="15" customHeight="1">
      <c r="J181" s="6"/>
    </row>
    <row r="182" spans="10:10" ht="15" customHeight="1">
      <c r="J182" s="6"/>
    </row>
    <row r="183" spans="10:10" ht="15" customHeight="1">
      <c r="J183" s="6"/>
    </row>
    <row r="184" spans="10:10" ht="15" customHeight="1">
      <c r="J184" s="6"/>
    </row>
    <row r="185" spans="10:10" ht="15" customHeight="1">
      <c r="J185" s="6"/>
    </row>
    <row r="186" spans="10:10" ht="15" customHeight="1">
      <c r="J186" s="6"/>
    </row>
    <row r="187" spans="10:10" ht="15" customHeight="1">
      <c r="J187" s="6"/>
    </row>
    <row r="188" spans="10:10" ht="15" customHeight="1">
      <c r="J188" s="6"/>
    </row>
    <row r="189" spans="10:10" ht="15" customHeight="1">
      <c r="J189" s="6"/>
    </row>
    <row r="190" spans="10:10" ht="15" customHeight="1">
      <c r="J190" s="6"/>
    </row>
    <row r="191" spans="10:10" ht="15" customHeight="1">
      <c r="J191" s="6"/>
    </row>
    <row r="192" spans="10:10" ht="15" customHeight="1">
      <c r="J192" s="6"/>
    </row>
    <row r="193" spans="10:10" ht="15" customHeight="1">
      <c r="J193" s="6"/>
    </row>
    <row r="194" spans="10:10" ht="15" customHeight="1">
      <c r="J194" s="6"/>
    </row>
    <row r="195" spans="10:10" ht="15" customHeight="1">
      <c r="J195" s="6"/>
    </row>
    <row r="196" spans="10:10" ht="15" customHeight="1">
      <c r="J196" s="6"/>
    </row>
    <row r="197" spans="10:10" ht="15" customHeight="1">
      <c r="J197" s="6"/>
    </row>
    <row r="198" spans="10:10" ht="15" customHeight="1">
      <c r="J198" s="6"/>
    </row>
    <row r="199" spans="10:10" ht="15" customHeight="1">
      <c r="J199" s="6"/>
    </row>
    <row r="200" spans="10:10" ht="15" customHeight="1">
      <c r="J200" s="6"/>
    </row>
    <row r="201" spans="10:10" ht="15" customHeight="1">
      <c r="J201" s="6"/>
    </row>
    <row r="202" spans="10:10" ht="15" customHeight="1">
      <c r="J202" s="6"/>
    </row>
    <row r="203" spans="10:10" ht="15" customHeight="1">
      <c r="J203" s="6"/>
    </row>
    <row r="204" spans="10:10" ht="15" customHeight="1">
      <c r="J204" s="6"/>
    </row>
    <row r="205" spans="10:10" ht="15" customHeight="1">
      <c r="J205" s="6"/>
    </row>
    <row r="206" spans="10:10" ht="15" customHeight="1">
      <c r="J206" s="6"/>
    </row>
    <row r="207" spans="10:10" ht="15" customHeight="1">
      <c r="J207" s="6"/>
    </row>
    <row r="208" spans="10:10" ht="15" customHeight="1">
      <c r="J208" s="6"/>
    </row>
    <row r="209" spans="10:10" ht="15" customHeight="1">
      <c r="J209" s="6"/>
    </row>
    <row r="210" spans="10:10" ht="15" customHeight="1">
      <c r="J210" s="6"/>
    </row>
    <row r="211" spans="10:10" ht="15" customHeight="1">
      <c r="J211" s="6"/>
    </row>
    <row r="212" spans="10:10" ht="15" customHeight="1">
      <c r="J212" s="6"/>
    </row>
    <row r="213" spans="10:10" ht="15" customHeight="1">
      <c r="J213" s="6"/>
    </row>
    <row r="214" spans="10:10" ht="15" customHeight="1">
      <c r="J214" s="6"/>
    </row>
    <row r="215" spans="10:10" ht="15" customHeight="1">
      <c r="J215" s="6"/>
    </row>
    <row r="216" spans="10:10" ht="15" customHeight="1">
      <c r="J216" s="6"/>
    </row>
    <row r="217" spans="10:10" ht="15" customHeight="1">
      <c r="J217" s="6"/>
    </row>
    <row r="218" spans="10:10" ht="15" customHeight="1">
      <c r="J218" s="6"/>
    </row>
    <row r="219" spans="10:10" ht="15" customHeight="1">
      <c r="J219" s="6"/>
    </row>
    <row r="220" spans="10:10" ht="15" customHeight="1">
      <c r="J220" s="6"/>
    </row>
    <row r="221" spans="10:10" ht="15" customHeight="1">
      <c r="J221" s="6"/>
    </row>
    <row r="222" spans="10:10" ht="15" customHeight="1">
      <c r="J222" s="6"/>
    </row>
    <row r="223" spans="10:10" ht="15" customHeight="1">
      <c r="J223" s="6"/>
    </row>
    <row r="224" spans="10:10" ht="15" customHeight="1">
      <c r="J224" s="6"/>
    </row>
    <row r="225" spans="10:10" ht="15" customHeight="1">
      <c r="J225" s="6"/>
    </row>
    <row r="226" spans="10:10" ht="15" customHeight="1">
      <c r="J226" s="6"/>
    </row>
    <row r="227" spans="10:10" ht="15" customHeight="1">
      <c r="J227" s="6"/>
    </row>
    <row r="228" spans="10:10" ht="15" customHeight="1">
      <c r="J228" s="6"/>
    </row>
    <row r="229" spans="10:10" ht="15" customHeight="1">
      <c r="J229" s="6"/>
    </row>
    <row r="230" spans="10:10" ht="15" customHeight="1">
      <c r="J230" s="6"/>
    </row>
    <row r="231" spans="10:10" ht="15" customHeight="1">
      <c r="J231" s="6"/>
    </row>
    <row r="232" spans="10:10" ht="15" customHeight="1">
      <c r="J232" s="6"/>
    </row>
    <row r="233" spans="10:10" ht="15" customHeight="1">
      <c r="J233" s="6"/>
    </row>
    <row r="234" spans="10:10" ht="15" customHeight="1">
      <c r="J234" s="6"/>
    </row>
    <row r="235" spans="10:10" ht="15" customHeight="1">
      <c r="J235" s="6"/>
    </row>
    <row r="236" spans="10:10" ht="15" customHeight="1">
      <c r="J236" s="45"/>
    </row>
    <row r="237" spans="10:10" ht="15" customHeight="1">
      <c r="J237" s="6"/>
    </row>
    <row r="238" spans="10:10" ht="15" customHeight="1">
      <c r="J238" s="6"/>
    </row>
    <row r="239" spans="10:10" ht="15" customHeight="1">
      <c r="J239" s="6"/>
    </row>
    <row r="240" spans="10:10" ht="15" customHeight="1">
      <c r="J240" s="6"/>
    </row>
    <row r="241" spans="10:10" ht="15" customHeight="1">
      <c r="J241" s="6"/>
    </row>
    <row r="242" spans="10:10" ht="15" customHeight="1">
      <c r="J242" s="6"/>
    </row>
    <row r="243" spans="10:10" ht="15" customHeight="1">
      <c r="J243" s="6"/>
    </row>
    <row r="244" spans="10:10" ht="15" customHeight="1">
      <c r="J244" s="6"/>
    </row>
    <row r="245" spans="10:10" ht="15" customHeight="1">
      <c r="J245" s="6"/>
    </row>
    <row r="246" spans="10:10" ht="15" customHeight="1">
      <c r="J246" s="6"/>
    </row>
    <row r="247" spans="10:10" ht="15" customHeight="1">
      <c r="J247" s="6"/>
    </row>
    <row r="248" spans="10:10" ht="15" customHeight="1">
      <c r="J248" s="6"/>
    </row>
    <row r="249" spans="10:10" ht="15" customHeight="1">
      <c r="J249" s="6"/>
    </row>
    <row r="250" spans="10:10" ht="15" customHeight="1">
      <c r="J250" s="6"/>
    </row>
    <row r="251" spans="10:10" ht="15" customHeight="1">
      <c r="J251" s="6"/>
    </row>
    <row r="252" spans="10:10" ht="15" customHeight="1">
      <c r="J252" s="6"/>
    </row>
    <row r="253" spans="10:10" ht="15" customHeight="1">
      <c r="J253" s="6"/>
    </row>
    <row r="254" spans="10:10" ht="15" customHeight="1">
      <c r="J254" s="6"/>
    </row>
    <row r="255" spans="10:10" ht="15" customHeight="1">
      <c r="J255" s="6"/>
    </row>
    <row r="256" spans="10:10" ht="15" customHeight="1">
      <c r="J256" s="6"/>
    </row>
    <row r="257" spans="10:10" ht="15" customHeight="1">
      <c r="J257" s="6"/>
    </row>
    <row r="258" spans="10:10" ht="15" customHeight="1">
      <c r="J258" s="6"/>
    </row>
    <row r="259" spans="10:10" ht="15" customHeight="1">
      <c r="J259" s="6"/>
    </row>
    <row r="260" spans="10:10" ht="15" customHeight="1">
      <c r="J260" s="6"/>
    </row>
    <row r="261" spans="10:10" ht="15" customHeight="1">
      <c r="J261" s="6"/>
    </row>
    <row r="262" spans="10:10" ht="15" customHeight="1">
      <c r="J262" s="6"/>
    </row>
    <row r="263" spans="10:10" ht="15" customHeight="1">
      <c r="J263" s="6"/>
    </row>
    <row r="264" spans="10:10" ht="15" customHeight="1">
      <c r="J264" s="6"/>
    </row>
    <row r="265" spans="10:10" ht="15" customHeight="1">
      <c r="J265" s="6"/>
    </row>
    <row r="266" spans="10:10" ht="15" customHeight="1">
      <c r="J266" s="6"/>
    </row>
    <row r="267" spans="10:10" ht="15" customHeight="1">
      <c r="J267" s="6"/>
    </row>
    <row r="268" spans="10:10" ht="15" customHeight="1">
      <c r="J268" s="6"/>
    </row>
    <row r="269" spans="10:10" ht="15" customHeight="1">
      <c r="J269" s="6"/>
    </row>
    <row r="270" spans="10:10" ht="15" customHeight="1">
      <c r="J270" s="6"/>
    </row>
    <row r="271" spans="10:10" ht="15" customHeight="1">
      <c r="J271" s="6"/>
    </row>
    <row r="272" spans="10:10" ht="15" customHeight="1">
      <c r="J272" s="6"/>
    </row>
    <row r="273" spans="10:10" ht="15" customHeight="1">
      <c r="J273" s="6"/>
    </row>
    <row r="274" spans="10:10" ht="15" customHeight="1">
      <c r="J274" s="6"/>
    </row>
    <row r="275" spans="10:10" ht="15" customHeight="1">
      <c r="J275" s="6"/>
    </row>
    <row r="276" spans="10:10" ht="15" customHeight="1">
      <c r="J276" s="6"/>
    </row>
    <row r="277" spans="10:10" ht="15" customHeight="1">
      <c r="J277" s="6"/>
    </row>
    <row r="278" spans="10:10" ht="15" customHeight="1">
      <c r="J278" s="6"/>
    </row>
    <row r="279" spans="10:10" ht="15" customHeight="1">
      <c r="J279" s="6"/>
    </row>
    <row r="280" spans="10:10" ht="15" customHeight="1">
      <c r="J280" s="6"/>
    </row>
    <row r="281" spans="10:10" ht="15" customHeight="1">
      <c r="J281" s="6"/>
    </row>
    <row r="282" spans="10:10" ht="15" customHeight="1">
      <c r="J282" s="6"/>
    </row>
    <row r="283" spans="10:10" ht="15" customHeight="1">
      <c r="J283" s="6"/>
    </row>
    <row r="284" spans="10:10" ht="15" customHeight="1">
      <c r="J284" s="6"/>
    </row>
    <row r="285" spans="10:10" ht="15" customHeight="1">
      <c r="J285" s="6"/>
    </row>
    <row r="286" spans="10:10" ht="15" customHeight="1">
      <c r="J286" s="6"/>
    </row>
    <row r="287" spans="10:10" ht="15" customHeight="1">
      <c r="J287" s="6"/>
    </row>
    <row r="288" spans="10:10" ht="15" customHeight="1">
      <c r="J288" s="6"/>
    </row>
    <row r="289" spans="10:10" ht="15" customHeight="1">
      <c r="J289" s="6"/>
    </row>
    <row r="290" spans="10:10" ht="15" customHeight="1">
      <c r="J290" s="6"/>
    </row>
    <row r="291" spans="10:10" ht="15" customHeight="1">
      <c r="J291" s="6"/>
    </row>
    <row r="292" spans="10:10" ht="15" customHeight="1">
      <c r="J292" s="6"/>
    </row>
    <row r="293" spans="10:10" ht="15" customHeight="1">
      <c r="J293" s="6"/>
    </row>
    <row r="294" spans="10:10" ht="15" customHeight="1">
      <c r="J294" s="6"/>
    </row>
    <row r="295" spans="10:10" ht="15" customHeight="1">
      <c r="J295" s="6"/>
    </row>
    <row r="296" spans="10:10" ht="15" customHeight="1">
      <c r="J296" s="6"/>
    </row>
    <row r="297" spans="10:10" ht="15" customHeight="1">
      <c r="J297" s="6"/>
    </row>
    <row r="298" spans="10:10" ht="15" customHeight="1">
      <c r="J298" s="6"/>
    </row>
    <row r="299" spans="10:10" ht="15" customHeight="1">
      <c r="J299" s="6"/>
    </row>
    <row r="300" spans="10:10" ht="15" customHeight="1">
      <c r="J300" s="6"/>
    </row>
    <row r="301" spans="10:10" ht="15" customHeight="1">
      <c r="J301" s="6"/>
    </row>
    <row r="302" spans="10:10" ht="15" customHeight="1">
      <c r="J302" s="6"/>
    </row>
    <row r="303" spans="10:10" ht="15" customHeight="1">
      <c r="J303" s="6"/>
    </row>
    <row r="304" spans="10:10" ht="15" customHeight="1">
      <c r="J304" s="6"/>
    </row>
    <row r="305" spans="10:10" ht="15" customHeight="1">
      <c r="J305" s="6"/>
    </row>
    <row r="306" spans="10:10" ht="15" customHeight="1">
      <c r="J306" s="6"/>
    </row>
    <row r="307" spans="10:10" ht="15" customHeight="1">
      <c r="J307" s="6"/>
    </row>
    <row r="308" spans="10:10" ht="15" customHeight="1">
      <c r="J308" s="6"/>
    </row>
    <row r="309" spans="10:10" ht="15" customHeight="1">
      <c r="J309" s="6"/>
    </row>
    <row r="310" spans="10:10" ht="15" customHeight="1">
      <c r="J310" s="6"/>
    </row>
    <row r="311" spans="10:10" ht="15" customHeight="1">
      <c r="J311" s="6"/>
    </row>
    <row r="312" spans="10:10" ht="15" customHeight="1">
      <c r="J312" s="6"/>
    </row>
    <row r="313" spans="10:10" ht="15" customHeight="1">
      <c r="J313" s="6"/>
    </row>
    <row r="314" spans="10:10" ht="15" customHeight="1">
      <c r="J314" s="6"/>
    </row>
    <row r="315" spans="10:10" ht="15" customHeight="1">
      <c r="J315" s="6"/>
    </row>
    <row r="316" spans="10:10" ht="15" customHeight="1">
      <c r="J316" s="6"/>
    </row>
    <row r="317" spans="10:10" ht="15" customHeight="1">
      <c r="J317" s="6"/>
    </row>
    <row r="318" spans="10:10" ht="15" customHeight="1">
      <c r="J318" s="6"/>
    </row>
    <row r="319" spans="10:10" ht="15" customHeight="1">
      <c r="J319" s="6"/>
    </row>
    <row r="320" spans="10:10" ht="15" customHeight="1">
      <c r="J320" s="6"/>
    </row>
    <row r="321" spans="10:10" ht="15" customHeight="1">
      <c r="J321" s="6"/>
    </row>
    <row r="322" spans="10:10" ht="15" customHeight="1">
      <c r="J322" s="6"/>
    </row>
    <row r="323" spans="10:10" ht="15" customHeight="1">
      <c r="J323" s="6"/>
    </row>
    <row r="324" spans="10:10" ht="15" customHeight="1">
      <c r="J324" s="6"/>
    </row>
    <row r="325" spans="10:10" ht="15" customHeight="1">
      <c r="J325" s="6"/>
    </row>
    <row r="326" spans="10:10" ht="15" customHeight="1">
      <c r="J326" s="6"/>
    </row>
    <row r="327" spans="10:10" ht="15" customHeight="1">
      <c r="J327" s="6"/>
    </row>
    <row r="328" spans="10:10" ht="15" customHeight="1">
      <c r="J328" s="6"/>
    </row>
    <row r="329" spans="10:10" ht="15" customHeight="1">
      <c r="J329" s="6"/>
    </row>
    <row r="330" spans="10:10" ht="15" customHeight="1">
      <c r="J330" s="6"/>
    </row>
    <row r="331" spans="10:10" ht="15" customHeight="1">
      <c r="J331" s="6"/>
    </row>
    <row r="332" spans="10:10" ht="15" customHeight="1">
      <c r="J332" s="6"/>
    </row>
    <row r="333" spans="10:10" ht="15" customHeight="1">
      <c r="J333" s="6"/>
    </row>
    <row r="334" spans="10:10" ht="15" customHeight="1">
      <c r="J334" s="6"/>
    </row>
    <row r="335" spans="10:10" ht="15" customHeight="1">
      <c r="J335" s="6"/>
    </row>
    <row r="336" spans="10:10" ht="15" customHeight="1">
      <c r="J336" s="6"/>
    </row>
    <row r="337" spans="10:10" ht="15" customHeight="1">
      <c r="J337" s="6"/>
    </row>
    <row r="338" spans="10:10" ht="15" customHeight="1">
      <c r="J338" s="6"/>
    </row>
    <row r="339" spans="10:10" ht="15" customHeight="1">
      <c r="J339" s="6"/>
    </row>
    <row r="340" spans="10:10" ht="15" customHeight="1">
      <c r="J340" s="6"/>
    </row>
    <row r="341" spans="10:10" ht="15" customHeight="1">
      <c r="J341" s="6"/>
    </row>
    <row r="342" spans="10:10" ht="15" customHeight="1">
      <c r="J342" s="6"/>
    </row>
    <row r="343" spans="10:10" ht="15" customHeight="1">
      <c r="J343" s="6"/>
    </row>
    <row r="344" spans="10:10" ht="15" customHeight="1">
      <c r="J344" s="6"/>
    </row>
    <row r="345" spans="10:10" ht="15" customHeight="1">
      <c r="J345" s="6"/>
    </row>
    <row r="346" spans="10:10" ht="15" customHeight="1">
      <c r="J346" s="6"/>
    </row>
    <row r="347" spans="10:10" ht="15" customHeight="1">
      <c r="J347" s="6"/>
    </row>
    <row r="348" spans="10:10" ht="15" customHeight="1">
      <c r="J348" s="6"/>
    </row>
    <row r="349" spans="10:10" ht="15" customHeight="1">
      <c r="J349" s="6"/>
    </row>
    <row r="350" spans="10:10" ht="15" customHeight="1">
      <c r="J350" s="6"/>
    </row>
    <row r="351" spans="10:10" ht="15" customHeight="1">
      <c r="J351" s="6"/>
    </row>
    <row r="352" spans="10:10" ht="15" customHeight="1">
      <c r="J352" s="6"/>
    </row>
    <row r="353" spans="10:10" ht="15" customHeight="1">
      <c r="J353" s="6"/>
    </row>
    <row r="354" spans="10:10" ht="15" customHeight="1">
      <c r="J354" s="6"/>
    </row>
    <row r="355" spans="10:10" ht="15" customHeight="1">
      <c r="J355" s="6"/>
    </row>
    <row r="356" spans="10:10" ht="15" customHeight="1">
      <c r="J356" s="6"/>
    </row>
    <row r="357" spans="10:10" ht="15" customHeight="1">
      <c r="J357" s="6"/>
    </row>
    <row r="358" spans="10:10" ht="15" customHeight="1">
      <c r="J358" s="6"/>
    </row>
    <row r="359" spans="10:10" ht="15" customHeight="1">
      <c r="J359" s="6"/>
    </row>
    <row r="360" spans="10:10" ht="15" customHeight="1">
      <c r="J360" s="6"/>
    </row>
    <row r="361" spans="10:10" ht="15" customHeight="1">
      <c r="J361" s="6"/>
    </row>
    <row r="362" spans="10:10" ht="15" customHeight="1">
      <c r="J362" s="6"/>
    </row>
    <row r="363" spans="10:10" ht="15" customHeight="1">
      <c r="J363" s="6"/>
    </row>
    <row r="364" spans="10:10" ht="15" customHeight="1">
      <c r="J364" s="6"/>
    </row>
    <row r="365" spans="10:10" ht="15" customHeight="1">
      <c r="J365" s="6"/>
    </row>
    <row r="366" spans="10:10" ht="15" customHeight="1">
      <c r="J366" s="6"/>
    </row>
    <row r="367" spans="10:10" ht="15" customHeight="1">
      <c r="J367" s="6"/>
    </row>
    <row r="368" spans="10:10" ht="15" customHeight="1">
      <c r="J368" s="6"/>
    </row>
    <row r="369" spans="10:10" ht="15" customHeight="1">
      <c r="J369" s="6"/>
    </row>
    <row r="370" spans="10:10" ht="15" customHeight="1">
      <c r="J370" s="6"/>
    </row>
    <row r="371" spans="10:10" ht="15" customHeight="1">
      <c r="J371" s="6"/>
    </row>
    <row r="372" spans="10:10" ht="15" customHeight="1">
      <c r="J372" s="6"/>
    </row>
    <row r="373" spans="10:10" ht="15" customHeight="1">
      <c r="J373" s="6"/>
    </row>
    <row r="374" spans="10:10" ht="15" customHeight="1">
      <c r="J374" s="6"/>
    </row>
    <row r="375" spans="10:10" ht="15" customHeight="1">
      <c r="J375" s="6"/>
    </row>
    <row r="376" spans="10:10" ht="15" customHeight="1">
      <c r="J376" s="6"/>
    </row>
    <row r="377" spans="10:10" ht="15" customHeight="1">
      <c r="J377" s="6"/>
    </row>
    <row r="378" spans="10:10" ht="15" customHeight="1">
      <c r="J378" s="6"/>
    </row>
    <row r="379" spans="10:10" ht="15" customHeight="1">
      <c r="J379" s="6"/>
    </row>
    <row r="380" spans="10:10" ht="15" customHeight="1">
      <c r="J380" s="6"/>
    </row>
    <row r="381" spans="10:10" ht="15" customHeight="1">
      <c r="J381" s="6"/>
    </row>
    <row r="382" spans="10:10" ht="15" customHeight="1">
      <c r="J382" s="6"/>
    </row>
    <row r="383" spans="10:10" ht="15" customHeight="1">
      <c r="J383" s="6"/>
    </row>
    <row r="384" spans="10:10" ht="15" customHeight="1">
      <c r="J384" s="6"/>
    </row>
    <row r="385" spans="10:10" ht="15" customHeight="1">
      <c r="J385" s="6"/>
    </row>
    <row r="386" spans="10:10" ht="15" customHeight="1">
      <c r="J386" s="6"/>
    </row>
    <row r="387" spans="10:10" ht="15" customHeight="1">
      <c r="J387" s="6"/>
    </row>
    <row r="388" spans="10:10" ht="15" customHeight="1">
      <c r="J388" s="6"/>
    </row>
    <row r="389" spans="10:10" ht="15" customHeight="1">
      <c r="J389" s="6"/>
    </row>
    <row r="390" spans="10:10" ht="15" customHeight="1">
      <c r="J390" s="6"/>
    </row>
    <row r="391" spans="10:10" ht="15" customHeight="1">
      <c r="J391" s="6"/>
    </row>
    <row r="392" spans="10:10" ht="15" customHeight="1">
      <c r="J392" s="6"/>
    </row>
    <row r="393" spans="10:10" ht="15" customHeight="1">
      <c r="J393" s="6"/>
    </row>
    <row r="394" spans="10:10" ht="15" customHeight="1">
      <c r="J394" s="6"/>
    </row>
    <row r="395" spans="10:10" ht="15" customHeight="1">
      <c r="J395" s="6"/>
    </row>
    <row r="396" spans="10:10" ht="15" customHeight="1">
      <c r="J396" s="6"/>
    </row>
    <row r="397" spans="10:10" ht="15" customHeight="1">
      <c r="J397" s="6"/>
    </row>
    <row r="398" spans="10:10" ht="15" customHeight="1">
      <c r="J398" s="6"/>
    </row>
    <row r="399" spans="10:10" ht="15" customHeight="1">
      <c r="J399" s="6"/>
    </row>
    <row r="400" spans="10:10" ht="15" customHeight="1">
      <c r="J400" s="6"/>
    </row>
    <row r="401" spans="10:10" ht="15" customHeight="1">
      <c r="J401" s="6"/>
    </row>
    <row r="402" spans="10:10" ht="15" customHeight="1">
      <c r="J402" s="6"/>
    </row>
    <row r="403" spans="10:10" ht="15" customHeight="1">
      <c r="J403" s="6"/>
    </row>
    <row r="404" spans="10:10" ht="15" customHeight="1">
      <c r="J404" s="6"/>
    </row>
    <row r="405" spans="10:10" ht="15" customHeight="1">
      <c r="J405" s="6"/>
    </row>
    <row r="406" spans="10:10" ht="15" customHeight="1">
      <c r="J406" s="6"/>
    </row>
    <row r="407" spans="10:10" ht="15" customHeight="1">
      <c r="J407" s="6"/>
    </row>
    <row r="408" spans="10:10" ht="15" customHeight="1">
      <c r="J408" s="6"/>
    </row>
    <row r="409" spans="10:10" ht="15" customHeight="1">
      <c r="J409" s="6"/>
    </row>
    <row r="410" spans="10:10" ht="15" customHeight="1">
      <c r="J410" s="6"/>
    </row>
    <row r="411" spans="10:10" ht="15" customHeight="1">
      <c r="J411" s="6"/>
    </row>
    <row r="412" spans="10:10" ht="15" customHeight="1">
      <c r="J412" s="6"/>
    </row>
    <row r="413" spans="10:10" ht="15" customHeight="1">
      <c r="J413" s="6"/>
    </row>
    <row r="414" spans="10:10" ht="15" customHeight="1">
      <c r="J414" s="6"/>
    </row>
    <row r="415" spans="10:10" ht="15" customHeight="1">
      <c r="J415" s="6"/>
    </row>
    <row r="416" spans="10:10" ht="15" customHeight="1">
      <c r="J416" s="6"/>
    </row>
    <row r="417" spans="10:10" ht="15" customHeight="1">
      <c r="J417" s="6"/>
    </row>
    <row r="418" spans="10:10" ht="15" customHeight="1">
      <c r="J418" s="6"/>
    </row>
    <row r="419" spans="10:10" ht="15" customHeight="1">
      <c r="J419" s="6"/>
    </row>
    <row r="420" spans="10:10" ht="15" customHeight="1">
      <c r="J420" s="6"/>
    </row>
    <row r="421" spans="10:10" ht="15" customHeight="1">
      <c r="J421" s="6"/>
    </row>
    <row r="422" spans="10:10" ht="15" customHeight="1">
      <c r="J422" s="6"/>
    </row>
    <row r="423" spans="10:10" ht="15" customHeight="1">
      <c r="J423" s="6"/>
    </row>
    <row r="424" spans="10:10" ht="15" customHeight="1">
      <c r="J424" s="6"/>
    </row>
    <row r="425" spans="10:10" ht="15" customHeight="1">
      <c r="J425" s="6"/>
    </row>
    <row r="426" spans="10:10" ht="15" customHeight="1">
      <c r="J426" s="6"/>
    </row>
    <row r="427" spans="10:10" ht="15" customHeight="1">
      <c r="J427" s="6"/>
    </row>
    <row r="428" spans="10:10" ht="15" customHeight="1">
      <c r="J428" s="6"/>
    </row>
    <row r="429" spans="10:10" ht="15" customHeight="1">
      <c r="J429" s="6"/>
    </row>
    <row r="430" spans="10:10" ht="15" customHeight="1">
      <c r="J430" s="6"/>
    </row>
    <row r="431" spans="10:10" ht="15" customHeight="1">
      <c r="J431" s="6"/>
    </row>
    <row r="432" spans="10:10" ht="15" customHeight="1">
      <c r="J432" s="6"/>
    </row>
    <row r="433" spans="10:10" ht="15" customHeight="1">
      <c r="J433" s="6"/>
    </row>
    <row r="434" spans="10:10" ht="15" customHeight="1">
      <c r="J434" s="6"/>
    </row>
    <row r="435" spans="10:10" ht="15" customHeight="1">
      <c r="J435" s="6"/>
    </row>
    <row r="436" spans="10:10" ht="15" customHeight="1">
      <c r="J436" s="6"/>
    </row>
    <row r="437" spans="10:10" ht="15" customHeight="1">
      <c r="J437" s="6"/>
    </row>
    <row r="438" spans="10:10" ht="15" customHeight="1">
      <c r="J438" s="6"/>
    </row>
    <row r="439" spans="10:10" ht="15" customHeight="1">
      <c r="J439" s="6"/>
    </row>
    <row r="440" spans="10:10" ht="15" customHeight="1">
      <c r="J440" s="6"/>
    </row>
    <row r="441" spans="10:10" ht="15" customHeight="1">
      <c r="J441" s="6"/>
    </row>
    <row r="442" spans="10:10" ht="15" customHeight="1">
      <c r="J442" s="6"/>
    </row>
    <row r="443" spans="10:10" ht="15" customHeight="1">
      <c r="J443" s="6"/>
    </row>
    <row r="444" spans="10:10" ht="15" customHeight="1">
      <c r="J444" s="6"/>
    </row>
    <row r="445" spans="10:10" ht="15" customHeight="1">
      <c r="J445" s="6"/>
    </row>
    <row r="446" spans="10:10" ht="15" customHeight="1">
      <c r="J446" s="6"/>
    </row>
    <row r="447" spans="10:10" ht="15" customHeight="1">
      <c r="J447" s="6"/>
    </row>
    <row r="448" spans="10:10" ht="15" customHeight="1">
      <c r="J448" s="6"/>
    </row>
    <row r="449" spans="10:10" ht="15" customHeight="1">
      <c r="J449" s="6"/>
    </row>
    <row r="450" spans="10:10" ht="15" customHeight="1">
      <c r="J450" s="6"/>
    </row>
    <row r="451" spans="10:10" ht="15" customHeight="1">
      <c r="J451" s="6"/>
    </row>
    <row r="452" spans="10:10" ht="15" customHeight="1">
      <c r="J452" s="6"/>
    </row>
    <row r="453" spans="10:10" ht="15" customHeight="1">
      <c r="J453" s="6"/>
    </row>
    <row r="454" spans="10:10" ht="15" customHeight="1">
      <c r="J454" s="10"/>
    </row>
    <row r="455" spans="10:10" ht="15" customHeight="1">
      <c r="J455" s="6"/>
    </row>
    <row r="456" spans="10:10" ht="15" customHeight="1">
      <c r="J456" s="6"/>
    </row>
    <row r="457" spans="10:10" ht="15" customHeight="1">
      <c r="J457" s="6"/>
    </row>
    <row r="458" spans="10:10" ht="15" customHeight="1">
      <c r="J458" s="6"/>
    </row>
    <row r="459" spans="10:10" ht="15" customHeight="1">
      <c r="J459" s="6"/>
    </row>
    <row r="460" spans="10:10" ht="15" customHeight="1">
      <c r="J460" s="6"/>
    </row>
    <row r="461" spans="10:10" ht="15" customHeight="1">
      <c r="J461" s="6"/>
    </row>
    <row r="462" spans="10:10" ht="15" customHeight="1">
      <c r="J462" s="6"/>
    </row>
    <row r="463" spans="10:10" ht="15" customHeight="1">
      <c r="J463" s="6"/>
    </row>
    <row r="464" spans="10:10" ht="15" customHeight="1">
      <c r="J464" s="6"/>
    </row>
    <row r="465" spans="10:10" ht="15" customHeight="1">
      <c r="J465" s="6"/>
    </row>
    <row r="466" spans="10:10" ht="15" customHeight="1">
      <c r="J466" s="6"/>
    </row>
    <row r="467" spans="10:10" ht="15" customHeight="1">
      <c r="J467" s="6"/>
    </row>
    <row r="468" spans="10:10" ht="15" customHeight="1">
      <c r="J468" s="6"/>
    </row>
    <row r="469" spans="10:10" ht="15" customHeight="1">
      <c r="J469" s="6"/>
    </row>
    <row r="470" spans="10:10" ht="15" customHeight="1">
      <c r="J470" s="6"/>
    </row>
    <row r="471" spans="10:10" ht="15" customHeight="1">
      <c r="J471" s="6"/>
    </row>
    <row r="472" spans="10:10" ht="15" customHeight="1">
      <c r="J472" s="6"/>
    </row>
    <row r="473" spans="10:10" ht="15" customHeight="1">
      <c r="J473" s="6"/>
    </row>
    <row r="474" spans="10:10" ht="15" customHeight="1">
      <c r="J474" s="6"/>
    </row>
    <row r="475" spans="10:10" ht="15" customHeight="1">
      <c r="J475" s="6"/>
    </row>
    <row r="476" spans="10:10" ht="15" customHeight="1">
      <c r="J476" s="6"/>
    </row>
    <row r="477" spans="10:10" ht="15" customHeight="1">
      <c r="J477" s="6"/>
    </row>
    <row r="478" spans="10:10" ht="15" customHeight="1">
      <c r="J478" s="6"/>
    </row>
    <row r="479" spans="10:10" ht="15" customHeight="1">
      <c r="J479" s="6"/>
    </row>
    <row r="480" spans="10:10" ht="15" customHeight="1">
      <c r="J480" s="6"/>
    </row>
    <row r="481" spans="10:10" ht="15" customHeight="1">
      <c r="J481" s="6"/>
    </row>
    <row r="482" spans="10:10" ht="15" customHeight="1">
      <c r="J482" s="6"/>
    </row>
    <row r="483" spans="10:10" ht="15" customHeight="1">
      <c r="J483" s="6"/>
    </row>
    <row r="484" spans="10:10" ht="15" customHeight="1">
      <c r="J484" s="6"/>
    </row>
    <row r="485" spans="10:10" ht="15" customHeight="1">
      <c r="J485" s="6"/>
    </row>
    <row r="486" spans="10:10" ht="15" customHeight="1">
      <c r="J486" s="6"/>
    </row>
    <row r="487" spans="10:10" ht="15" customHeight="1">
      <c r="J487" s="6"/>
    </row>
    <row r="488" spans="10:10" ht="15" customHeight="1">
      <c r="J488" s="6"/>
    </row>
    <row r="489" spans="10:10" ht="15" customHeight="1">
      <c r="J489" s="6"/>
    </row>
    <row r="490" spans="10:10" ht="15" customHeight="1">
      <c r="J490" s="6"/>
    </row>
    <row r="491" spans="10:10" ht="15" customHeight="1">
      <c r="J491" s="6"/>
    </row>
    <row r="492" spans="10:10" ht="15" customHeight="1">
      <c r="J492" s="6"/>
    </row>
    <row r="493" spans="10:10" ht="15" customHeight="1">
      <c r="J493" s="6"/>
    </row>
    <row r="494" spans="10:10" ht="15" customHeight="1">
      <c r="J494" s="6"/>
    </row>
    <row r="495" spans="10:10" ht="15" customHeight="1">
      <c r="J495" s="6"/>
    </row>
    <row r="496" spans="10:10" ht="15" customHeight="1">
      <c r="J496" s="6"/>
    </row>
    <row r="497" spans="10:10" ht="15" customHeight="1">
      <c r="J497" s="6"/>
    </row>
    <row r="498" spans="10:10" ht="15" customHeight="1">
      <c r="J498" s="6"/>
    </row>
    <row r="499" spans="10:10" ht="15" customHeight="1">
      <c r="J499" s="6"/>
    </row>
    <row r="500" spans="10:10" ht="15" customHeight="1">
      <c r="J500" s="6"/>
    </row>
    <row r="501" spans="10:10" ht="15" customHeight="1">
      <c r="J501" s="6"/>
    </row>
    <row r="502" spans="10:10" ht="15" customHeight="1">
      <c r="J502" s="6"/>
    </row>
    <row r="503" spans="10:10" ht="15" customHeight="1">
      <c r="J503" s="6"/>
    </row>
    <row r="504" spans="10:10" ht="15" customHeight="1">
      <c r="J504" s="6"/>
    </row>
    <row r="505" spans="10:10" ht="15" customHeight="1">
      <c r="J505" s="6"/>
    </row>
    <row r="506" spans="10:10" ht="15" customHeight="1">
      <c r="J506" s="6"/>
    </row>
    <row r="507" spans="10:10" ht="15" customHeight="1">
      <c r="J507" s="6"/>
    </row>
    <row r="508" spans="10:10" ht="15" customHeight="1">
      <c r="J508" s="6"/>
    </row>
    <row r="509" spans="10:10" ht="15" customHeight="1">
      <c r="J509" s="6"/>
    </row>
    <row r="510" spans="10:10" ht="15" customHeight="1">
      <c r="J510" s="6"/>
    </row>
    <row r="511" spans="10:10" ht="15" customHeight="1">
      <c r="J511" s="6"/>
    </row>
    <row r="512" spans="10:10" ht="15" customHeight="1">
      <c r="J512" s="6"/>
    </row>
    <row r="513" spans="10:10" ht="15" customHeight="1">
      <c r="J513" s="6"/>
    </row>
    <row r="514" spans="10:10" ht="15" customHeight="1">
      <c r="J514" s="6"/>
    </row>
    <row r="515" spans="10:10" ht="15" customHeight="1">
      <c r="J515" s="6"/>
    </row>
    <row r="516" spans="10:10" ht="15" customHeight="1">
      <c r="J516" s="45"/>
    </row>
    <row r="517" spans="10:10" ht="15" customHeight="1">
      <c r="J517" s="6"/>
    </row>
    <row r="518" spans="10:10" ht="15" customHeight="1">
      <c r="J518" s="6"/>
    </row>
    <row r="519" spans="10:10" ht="15" customHeight="1">
      <c r="J519" s="6"/>
    </row>
    <row r="520" spans="10:10" ht="15" customHeight="1">
      <c r="J520" s="6"/>
    </row>
    <row r="521" spans="10:10" ht="15" customHeight="1">
      <c r="J521" s="6"/>
    </row>
    <row r="522" spans="10:10" ht="15" customHeight="1">
      <c r="J522" s="6"/>
    </row>
    <row r="523" spans="10:10" ht="15" customHeight="1">
      <c r="J523" s="6"/>
    </row>
    <row r="524" spans="10:10" ht="15" customHeight="1">
      <c r="J524" s="6"/>
    </row>
    <row r="525" spans="10:10" ht="15" customHeight="1">
      <c r="J525" s="6"/>
    </row>
    <row r="526" spans="10:10" ht="15" customHeight="1">
      <c r="J526" s="6"/>
    </row>
    <row r="527" spans="10:10" ht="15" customHeight="1">
      <c r="J527" s="6"/>
    </row>
    <row r="528" spans="10:10" ht="15" customHeight="1">
      <c r="J528" s="6"/>
    </row>
    <row r="529" spans="10:10" ht="15" customHeight="1">
      <c r="J529" s="6"/>
    </row>
    <row r="530" spans="10:10" ht="15" customHeight="1">
      <c r="J530" s="6"/>
    </row>
    <row r="531" spans="10:10" ht="15" customHeight="1">
      <c r="J531" s="6"/>
    </row>
    <row r="532" spans="10:10" ht="15" customHeight="1">
      <c r="J532" s="6"/>
    </row>
    <row r="533" spans="10:10" ht="15" customHeight="1">
      <c r="J533" s="6"/>
    </row>
    <row r="534" spans="10:10" ht="15" customHeight="1">
      <c r="J534" s="6"/>
    </row>
    <row r="535" spans="10:10" ht="15" customHeight="1">
      <c r="J535" s="6"/>
    </row>
    <row r="536" spans="10:10" ht="15" customHeight="1">
      <c r="J536" s="6"/>
    </row>
    <row r="537" spans="10:10" ht="15" customHeight="1">
      <c r="J537" s="6"/>
    </row>
    <row r="538" spans="10:10" ht="15" customHeight="1">
      <c r="J538" s="6"/>
    </row>
    <row r="539" spans="10:10" ht="15" customHeight="1">
      <c r="J539" s="6"/>
    </row>
    <row r="540" spans="10:10" ht="15" customHeight="1">
      <c r="J540" s="6"/>
    </row>
    <row r="541" spans="10:10" ht="15" customHeight="1">
      <c r="J541" s="6"/>
    </row>
    <row r="542" spans="10:10" ht="15" customHeight="1">
      <c r="J542" s="6"/>
    </row>
    <row r="543" spans="10:10" ht="15" customHeight="1">
      <c r="J543" s="6"/>
    </row>
    <row r="544" spans="10:10" ht="15" customHeight="1">
      <c r="J544" s="6"/>
    </row>
    <row r="545" spans="10:10" ht="15" customHeight="1">
      <c r="J545" s="6"/>
    </row>
    <row r="546" spans="10:10" ht="15" customHeight="1">
      <c r="J546" s="6"/>
    </row>
    <row r="547" spans="10:10" ht="15" customHeight="1">
      <c r="J547" s="6"/>
    </row>
    <row r="548" spans="10:10" ht="15" customHeight="1">
      <c r="J548" s="6"/>
    </row>
    <row r="549" spans="10:10" ht="15" customHeight="1">
      <c r="J549" s="6"/>
    </row>
    <row r="550" spans="10:10" ht="15" customHeight="1">
      <c r="J550" s="6"/>
    </row>
    <row r="551" spans="10:10" ht="15" customHeight="1">
      <c r="J551" s="6"/>
    </row>
    <row r="552" spans="10:10" ht="15" customHeight="1">
      <c r="J552" s="6"/>
    </row>
    <row r="553" spans="10:10" ht="15" customHeight="1">
      <c r="J553" s="6"/>
    </row>
    <row r="554" spans="10:10" ht="15" customHeight="1">
      <c r="J554" s="6"/>
    </row>
    <row r="555" spans="10:10" ht="15" customHeight="1">
      <c r="J555" s="6"/>
    </row>
    <row r="556" spans="10:10" ht="15" customHeight="1">
      <c r="J556" s="6"/>
    </row>
    <row r="557" spans="10:10" ht="15" customHeight="1">
      <c r="J557" s="6"/>
    </row>
    <row r="558" spans="10:10" ht="15" customHeight="1">
      <c r="J558" s="6"/>
    </row>
    <row r="559" spans="10:10" ht="15" customHeight="1">
      <c r="J559" s="6"/>
    </row>
    <row r="560" spans="10:10" ht="15" customHeight="1">
      <c r="J560" s="6"/>
    </row>
    <row r="561" spans="10:10" ht="15" customHeight="1">
      <c r="J561" s="6"/>
    </row>
    <row r="562" spans="10:10" ht="15" customHeight="1">
      <c r="J562" s="6"/>
    </row>
    <row r="563" spans="10:10" ht="15" customHeight="1">
      <c r="J563" s="6"/>
    </row>
    <row r="564" spans="10:10" ht="15" customHeight="1">
      <c r="J564" s="6"/>
    </row>
    <row r="565" spans="10:10" ht="15" customHeight="1">
      <c r="J565" s="6"/>
    </row>
    <row r="566" spans="10:10" ht="15" customHeight="1">
      <c r="J566" s="6"/>
    </row>
    <row r="567" spans="10:10" ht="15" customHeight="1">
      <c r="J567" s="6"/>
    </row>
    <row r="568" spans="10:10" ht="15" customHeight="1">
      <c r="J568" s="6"/>
    </row>
    <row r="569" spans="10:10" ht="15" customHeight="1">
      <c r="J569" s="6"/>
    </row>
    <row r="570" spans="10:10" ht="15" customHeight="1">
      <c r="J570" s="6"/>
    </row>
    <row r="571" spans="10:10" ht="15" customHeight="1">
      <c r="J571" s="6"/>
    </row>
    <row r="572" spans="10:10" ht="15" customHeight="1">
      <c r="J572" s="6"/>
    </row>
    <row r="573" spans="10:10" ht="15" customHeight="1">
      <c r="J573" s="6"/>
    </row>
    <row r="574" spans="10:10" ht="15" customHeight="1">
      <c r="J574" s="6"/>
    </row>
    <row r="575" spans="10:10" ht="15" customHeight="1">
      <c r="J575" s="6"/>
    </row>
    <row r="576" spans="10:10" ht="15" customHeight="1">
      <c r="J576" s="6"/>
    </row>
    <row r="577" spans="10:10" ht="15" customHeight="1">
      <c r="J577" s="8"/>
    </row>
    <row r="578" spans="10:10" ht="15" customHeight="1">
      <c r="J578" s="6"/>
    </row>
    <row r="579" spans="10:10" ht="15" customHeight="1">
      <c r="J579" s="6"/>
    </row>
    <row r="580" spans="10:10" ht="15" customHeight="1">
      <c r="J580" s="6"/>
    </row>
    <row r="581" spans="10:10" ht="15" customHeight="1">
      <c r="J581" s="6"/>
    </row>
    <row r="582" spans="10:10" ht="15" customHeight="1">
      <c r="J582" s="6"/>
    </row>
    <row r="583" spans="10:10" ht="15" customHeight="1">
      <c r="J583" s="6"/>
    </row>
    <row r="584" spans="10:10" ht="15" customHeight="1">
      <c r="J584" s="6"/>
    </row>
    <row r="585" spans="10:10" ht="15" customHeight="1">
      <c r="J585" s="6"/>
    </row>
    <row r="586" spans="10:10" ht="15" customHeight="1">
      <c r="J586" s="6"/>
    </row>
    <row r="587" spans="10:10" ht="15" customHeight="1">
      <c r="J587" s="6"/>
    </row>
    <row r="588" spans="10:10" ht="15" customHeight="1">
      <c r="J588" s="6"/>
    </row>
    <row r="589" spans="10:10" ht="15" customHeight="1">
      <c r="J589" s="6"/>
    </row>
    <row r="590" spans="10:10" ht="15" customHeight="1">
      <c r="J590" s="6"/>
    </row>
    <row r="591" spans="10:10" ht="15" customHeight="1">
      <c r="J591" s="6"/>
    </row>
    <row r="592" spans="10:10" ht="15" customHeight="1">
      <c r="J592" s="6"/>
    </row>
    <row r="593" spans="10:10" ht="15" customHeight="1">
      <c r="J593" s="6"/>
    </row>
    <row r="594" spans="10:10" ht="15" customHeight="1">
      <c r="J594" s="6"/>
    </row>
    <row r="595" spans="10:10" ht="15" customHeight="1">
      <c r="J595" s="6"/>
    </row>
    <row r="596" spans="10:10" ht="15" customHeight="1">
      <c r="J596" s="6"/>
    </row>
    <row r="597" spans="10:10" ht="15" customHeight="1">
      <c r="J597" s="6"/>
    </row>
    <row r="598" spans="10:10" ht="15" customHeight="1">
      <c r="J598" s="6"/>
    </row>
    <row r="599" spans="10:10" ht="15" customHeight="1">
      <c r="J599" s="6"/>
    </row>
    <row r="600" spans="10:10" ht="15" customHeight="1">
      <c r="J600" s="6"/>
    </row>
    <row r="601" spans="10:10" ht="15" customHeight="1">
      <c r="J601" s="6"/>
    </row>
    <row r="602" spans="10:10" ht="15" customHeight="1">
      <c r="J602" s="6"/>
    </row>
    <row r="603" spans="10:10" ht="15" customHeight="1">
      <c r="J603" s="6"/>
    </row>
    <row r="604" spans="10:10" ht="15" customHeight="1">
      <c r="J604" s="6"/>
    </row>
    <row r="605" spans="10:10" ht="15" customHeight="1">
      <c r="J605" s="6"/>
    </row>
    <row r="606" spans="10:10" ht="15" customHeight="1">
      <c r="J606" s="6"/>
    </row>
    <row r="607" spans="10:10" ht="15" customHeight="1">
      <c r="J607" s="6"/>
    </row>
    <row r="608" spans="10:10" ht="15" customHeight="1">
      <c r="J608" s="6"/>
    </row>
    <row r="609" spans="10:10" ht="15" customHeight="1">
      <c r="J609" s="6"/>
    </row>
    <row r="610" spans="10:10" ht="15" customHeight="1">
      <c r="J610" s="6"/>
    </row>
    <row r="611" spans="10:10" ht="15" customHeight="1">
      <c r="J611" s="6"/>
    </row>
    <row r="612" spans="10:10" ht="15" customHeight="1">
      <c r="J612" s="6"/>
    </row>
    <row r="613" spans="10:10" ht="15" customHeight="1">
      <c r="J613" s="6"/>
    </row>
    <row r="614" spans="10:10" ht="15" customHeight="1">
      <c r="J614" s="6"/>
    </row>
    <row r="615" spans="10:10" ht="15" customHeight="1">
      <c r="J615" s="6"/>
    </row>
    <row r="616" spans="10:10" ht="15" customHeight="1">
      <c r="J616" s="6"/>
    </row>
    <row r="617" spans="10:10" ht="15" customHeight="1">
      <c r="J617" s="6"/>
    </row>
    <row r="618" spans="10:10" ht="15" customHeight="1">
      <c r="J618" s="6"/>
    </row>
    <row r="619" spans="10:10" ht="15" customHeight="1">
      <c r="J619" s="6"/>
    </row>
    <row r="620" spans="10:10" ht="15" customHeight="1">
      <c r="J620" s="6"/>
    </row>
    <row r="621" spans="10:10" ht="15" customHeight="1">
      <c r="J621" s="6"/>
    </row>
    <row r="622" spans="10:10" ht="15" customHeight="1">
      <c r="J622" s="6"/>
    </row>
    <row r="623" spans="10:10" ht="15" customHeight="1">
      <c r="J623" s="6"/>
    </row>
    <row r="624" spans="10:10" ht="15" customHeight="1">
      <c r="J624" s="6"/>
    </row>
    <row r="625" spans="10:10" ht="15" customHeight="1">
      <c r="J625" s="6"/>
    </row>
    <row r="626" spans="10:10" ht="15" customHeight="1">
      <c r="J626" s="6"/>
    </row>
    <row r="627" spans="10:10" ht="15" customHeight="1">
      <c r="J627" s="6"/>
    </row>
    <row r="628" spans="10:10" ht="15" customHeight="1">
      <c r="J628" s="6"/>
    </row>
    <row r="629" spans="10:10" ht="15" customHeight="1">
      <c r="J629" s="6"/>
    </row>
    <row r="630" spans="10:10" ht="15" customHeight="1">
      <c r="J630" s="6"/>
    </row>
    <row r="631" spans="10:10" ht="15" customHeight="1">
      <c r="J631" s="6"/>
    </row>
    <row r="632" spans="10:10" ht="15" customHeight="1">
      <c r="J632" s="6"/>
    </row>
    <row r="633" spans="10:10" ht="15" customHeight="1">
      <c r="J633" s="6"/>
    </row>
    <row r="634" spans="10:10" ht="15" customHeight="1">
      <c r="J634" s="6"/>
    </row>
    <row r="635" spans="10:10" ht="15" customHeight="1">
      <c r="J635" s="6"/>
    </row>
    <row r="636" spans="10:10" ht="15" customHeight="1">
      <c r="J636" s="6"/>
    </row>
    <row r="637" spans="10:10" ht="15" customHeight="1">
      <c r="J637" s="6"/>
    </row>
    <row r="638" spans="10:10" ht="15" customHeight="1">
      <c r="J638" s="6"/>
    </row>
    <row r="639" spans="10:10" ht="15" customHeight="1">
      <c r="J639" s="6"/>
    </row>
    <row r="640" spans="10:10" ht="15" customHeight="1">
      <c r="J640" s="6"/>
    </row>
    <row r="641" spans="10:10" ht="15" customHeight="1">
      <c r="J641" s="6"/>
    </row>
    <row r="642" spans="10:10" ht="15" customHeight="1">
      <c r="J642" s="6"/>
    </row>
    <row r="643" spans="10:10" ht="15" customHeight="1">
      <c r="J643" s="6"/>
    </row>
    <row r="644" spans="10:10" ht="15" customHeight="1">
      <c r="J644" s="6"/>
    </row>
    <row r="645" spans="10:10" ht="15" customHeight="1">
      <c r="J645" s="6"/>
    </row>
    <row r="646" spans="10:10" ht="15" customHeight="1">
      <c r="J646" s="6"/>
    </row>
    <row r="647" spans="10:10" ht="15" customHeight="1">
      <c r="J647" s="6"/>
    </row>
    <row r="648" spans="10:10" ht="15" customHeight="1">
      <c r="J648" s="6"/>
    </row>
    <row r="649" spans="10:10" ht="15" customHeight="1">
      <c r="J649" s="6"/>
    </row>
    <row r="650" spans="10:10" ht="15" customHeight="1">
      <c r="J650" s="6"/>
    </row>
    <row r="651" spans="10:10" ht="15" customHeight="1">
      <c r="J651" s="6"/>
    </row>
    <row r="652" spans="10:10" ht="15" customHeight="1">
      <c r="J652" s="8"/>
    </row>
    <row r="653" spans="10:10" ht="15" customHeight="1">
      <c r="J653" s="6"/>
    </row>
    <row r="654" spans="10:10" ht="15" customHeight="1">
      <c r="J654" s="6"/>
    </row>
    <row r="655" spans="10:10" ht="15" customHeight="1">
      <c r="J655" s="6"/>
    </row>
    <row r="656" spans="10:10" ht="15" customHeight="1">
      <c r="J656" s="6"/>
    </row>
    <row r="657" spans="10:10" ht="15" customHeight="1">
      <c r="J657" s="6"/>
    </row>
    <row r="658" spans="10:10" ht="15" customHeight="1">
      <c r="J658" s="6"/>
    </row>
    <row r="659" spans="10:10" ht="15" customHeight="1">
      <c r="J659" s="6"/>
    </row>
    <row r="660" spans="10:10" ht="15" customHeight="1">
      <c r="J660" s="10"/>
    </row>
    <row r="661" spans="10:10" ht="15" customHeight="1">
      <c r="J661" s="10"/>
    </row>
    <row r="662" spans="10:10" ht="15" customHeight="1">
      <c r="J662" s="6"/>
    </row>
    <row r="663" spans="10:10" ht="15" customHeight="1">
      <c r="J663" s="9"/>
    </row>
    <row r="664" spans="10:10" ht="15" customHeight="1">
      <c r="J664" s="9"/>
    </row>
    <row r="665" spans="10:10" ht="15" customHeight="1">
      <c r="J665" s="9"/>
    </row>
    <row r="666" spans="10:10" ht="15" customHeight="1">
      <c r="J666" s="9"/>
    </row>
    <row r="667" spans="10:10" ht="15" customHeight="1">
      <c r="J667" s="6"/>
    </row>
    <row r="668" spans="10:10" ht="15" customHeight="1">
      <c r="J668" s="6"/>
    </row>
    <row r="669" spans="10:10" ht="15" customHeight="1">
      <c r="J669" s="6"/>
    </row>
    <row r="670" spans="10:10" ht="15" customHeight="1">
      <c r="J670" s="6"/>
    </row>
    <row r="671" spans="10:10" ht="15" customHeight="1">
      <c r="J671" s="6"/>
    </row>
    <row r="672" spans="10:10" ht="15" customHeight="1">
      <c r="J672" s="6"/>
    </row>
    <row r="673" spans="10:10" ht="15" customHeight="1">
      <c r="J673" s="6"/>
    </row>
    <row r="674" spans="10:10" ht="15" customHeight="1">
      <c r="J674" s="6"/>
    </row>
    <row r="675" spans="10:10" ht="15" customHeight="1">
      <c r="J675" s="6"/>
    </row>
    <row r="676" spans="10:10" ht="15" customHeight="1">
      <c r="J676" s="6"/>
    </row>
    <row r="677" spans="10:10" ht="15" customHeight="1">
      <c r="J677" s="6"/>
    </row>
    <row r="678" spans="10:10" ht="15" customHeight="1">
      <c r="J678" s="6"/>
    </row>
    <row r="679" spans="10:10" ht="15" customHeight="1">
      <c r="J679" s="6"/>
    </row>
    <row r="680" spans="10:10" ht="15" customHeight="1">
      <c r="J680" s="6"/>
    </row>
    <row r="681" spans="10:10" ht="15" customHeight="1">
      <c r="J681" s="6"/>
    </row>
    <row r="682" spans="10:10" ht="15" customHeight="1">
      <c r="J682" s="6"/>
    </row>
    <row r="683" spans="10:10" ht="15" customHeight="1">
      <c r="J683" s="6"/>
    </row>
    <row r="684" spans="10:10" ht="15" customHeight="1">
      <c r="J684" s="6"/>
    </row>
    <row r="685" spans="10:10" ht="15" customHeight="1">
      <c r="J685" s="6"/>
    </row>
    <row r="686" spans="10:10" ht="15" customHeight="1">
      <c r="J686" s="6"/>
    </row>
    <row r="687" spans="10:10" ht="15" customHeight="1">
      <c r="J687" s="6"/>
    </row>
    <row r="688" spans="10:10" ht="15" customHeight="1">
      <c r="J688" s="6"/>
    </row>
    <row r="689" spans="10:10" ht="15" customHeight="1">
      <c r="J689" s="6"/>
    </row>
    <row r="690" spans="10:10" ht="15" customHeight="1">
      <c r="J690" s="6"/>
    </row>
    <row r="691" spans="10:10" ht="15" customHeight="1">
      <c r="J691" s="6"/>
    </row>
    <row r="692" spans="10:10" ht="15" customHeight="1">
      <c r="J692" s="6"/>
    </row>
    <row r="693" spans="10:10" ht="15" customHeight="1">
      <c r="J693" s="6"/>
    </row>
    <row r="694" spans="10:10" ht="15" customHeight="1">
      <c r="J694" s="6"/>
    </row>
    <row r="695" spans="10:10" ht="15" customHeight="1">
      <c r="J695" s="6"/>
    </row>
    <row r="696" spans="10:10" ht="15" customHeight="1">
      <c r="J696" s="6"/>
    </row>
    <row r="697" spans="10:10" ht="15" customHeight="1">
      <c r="J697" s="6"/>
    </row>
    <row r="698" spans="10:10" ht="15" customHeight="1">
      <c r="J698" s="6"/>
    </row>
    <row r="699" spans="10:10" ht="15" customHeight="1">
      <c r="J699" s="6"/>
    </row>
    <row r="700" spans="10:10" ht="15" customHeight="1">
      <c r="J700" s="6"/>
    </row>
    <row r="701" spans="10:10" ht="15" customHeight="1">
      <c r="J701" s="6"/>
    </row>
    <row r="702" spans="10:10" ht="15" customHeight="1">
      <c r="J702" s="6"/>
    </row>
    <row r="703" spans="10:10" ht="15" customHeight="1">
      <c r="J703" s="6"/>
    </row>
    <row r="704" spans="10:10" ht="15" customHeight="1">
      <c r="J704" s="6"/>
    </row>
    <row r="705" spans="10:10" ht="15" customHeight="1">
      <c r="J705" s="6"/>
    </row>
    <row r="706" spans="10:10" ht="15" customHeight="1">
      <c r="J706" s="6"/>
    </row>
    <row r="707" spans="10:10" ht="15" customHeight="1">
      <c r="J707" s="6"/>
    </row>
    <row r="708" spans="10:10" ht="15" customHeight="1">
      <c r="J708" s="6"/>
    </row>
    <row r="709" spans="10:10" ht="15" customHeight="1">
      <c r="J709" s="6"/>
    </row>
    <row r="710" spans="10:10" ht="15" customHeight="1">
      <c r="J710" s="6"/>
    </row>
    <row r="711" spans="10:10" ht="15" customHeight="1">
      <c r="J711" s="6"/>
    </row>
    <row r="712" spans="10:10" ht="15" customHeight="1">
      <c r="J712" s="6"/>
    </row>
    <row r="713" spans="10:10" ht="15" customHeight="1">
      <c r="J713" s="6"/>
    </row>
    <row r="714" spans="10:10" ht="15" customHeight="1">
      <c r="J714" s="6"/>
    </row>
    <row r="715" spans="10:10" ht="15" customHeight="1">
      <c r="J715" s="6"/>
    </row>
    <row r="716" spans="10:10" ht="15" customHeight="1">
      <c r="J716" s="6"/>
    </row>
    <row r="717" spans="10:10" ht="15" customHeight="1">
      <c r="J717" s="6"/>
    </row>
    <row r="718" spans="10:10" ht="15" customHeight="1">
      <c r="J718" s="6"/>
    </row>
    <row r="719" spans="10:10" ht="15" customHeight="1">
      <c r="J719" s="6"/>
    </row>
    <row r="720" spans="10:10" ht="15" customHeight="1">
      <c r="J720" s="6"/>
    </row>
    <row r="721" spans="10:10" ht="15" customHeight="1">
      <c r="J721" s="6"/>
    </row>
    <row r="722" spans="10:10" ht="15" customHeight="1">
      <c r="J722" s="6"/>
    </row>
    <row r="723" spans="10:10" ht="15" customHeight="1">
      <c r="J723" s="6"/>
    </row>
    <row r="724" spans="10:10" ht="15" customHeight="1">
      <c r="J724" s="6"/>
    </row>
    <row r="725" spans="10:10" ht="15" customHeight="1">
      <c r="J725" s="6"/>
    </row>
    <row r="726" spans="10:10" ht="15" customHeight="1">
      <c r="J726" s="6"/>
    </row>
    <row r="727" spans="10:10" ht="15" customHeight="1">
      <c r="J727" s="6"/>
    </row>
    <row r="728" spans="10:10" ht="15" customHeight="1">
      <c r="J728" s="6"/>
    </row>
    <row r="729" spans="10:10" ht="15" customHeight="1">
      <c r="J729" s="6"/>
    </row>
    <row r="730" spans="10:10" ht="15" customHeight="1">
      <c r="J730" s="6"/>
    </row>
    <row r="731" spans="10:10" ht="15" customHeight="1">
      <c r="J731" s="6"/>
    </row>
    <row r="732" spans="10:10" ht="15" customHeight="1">
      <c r="J732" s="6"/>
    </row>
    <row r="733" spans="10:10" ht="15" customHeight="1">
      <c r="J733" s="6"/>
    </row>
    <row r="734" spans="10:10" ht="15" customHeight="1">
      <c r="J734" s="6"/>
    </row>
    <row r="735" spans="10:10" ht="15" customHeight="1">
      <c r="J735" s="6"/>
    </row>
    <row r="736" spans="10:10" ht="15" customHeight="1">
      <c r="J736" s="6"/>
    </row>
    <row r="737" spans="10:10" ht="15" customHeight="1">
      <c r="J737" s="6"/>
    </row>
    <row r="738" spans="10:10" ht="15" customHeight="1">
      <c r="J738" s="6"/>
    </row>
    <row r="739" spans="10:10" ht="15" customHeight="1">
      <c r="J739" s="6"/>
    </row>
    <row r="740" spans="10:10" ht="15" customHeight="1">
      <c r="J740" s="6"/>
    </row>
    <row r="741" spans="10:10" ht="15" customHeight="1">
      <c r="J741" s="6"/>
    </row>
    <row r="742" spans="10:10" ht="15" customHeight="1">
      <c r="J742" s="6"/>
    </row>
    <row r="743" spans="10:10" ht="15" customHeight="1">
      <c r="J743" s="6"/>
    </row>
    <row r="744" spans="10:10" ht="15" customHeight="1">
      <c r="J744" s="6"/>
    </row>
    <row r="745" spans="10:10" ht="15" customHeight="1">
      <c r="J745" s="6"/>
    </row>
    <row r="746" spans="10:10" ht="15" customHeight="1">
      <c r="J746" s="6"/>
    </row>
    <row r="747" spans="10:10" ht="15" customHeight="1">
      <c r="J747" s="6"/>
    </row>
    <row r="748" spans="10:10" ht="15" customHeight="1">
      <c r="J748" s="6"/>
    </row>
    <row r="749" spans="10:10" ht="15" customHeight="1">
      <c r="J749" s="6"/>
    </row>
    <row r="750" spans="10:10" ht="15" customHeight="1">
      <c r="J750" s="6"/>
    </row>
    <row r="751" spans="10:10" ht="15" customHeight="1">
      <c r="J751" s="6"/>
    </row>
    <row r="752" spans="10:10" ht="15" customHeight="1">
      <c r="J752" s="6"/>
    </row>
    <row r="753" spans="10:10" ht="15" customHeight="1">
      <c r="J753" s="6"/>
    </row>
    <row r="754" spans="10:10" ht="15" customHeight="1">
      <c r="J754" s="6"/>
    </row>
    <row r="755" spans="10:10" ht="15" customHeight="1">
      <c r="J755" s="6"/>
    </row>
    <row r="756" spans="10:10" ht="15" customHeight="1">
      <c r="J756" s="6"/>
    </row>
    <row r="757" spans="10:10" ht="15" customHeight="1">
      <c r="J757" s="6"/>
    </row>
    <row r="758" spans="10:10" ht="15" customHeight="1">
      <c r="J758" s="6"/>
    </row>
    <row r="759" spans="10:10" ht="15" customHeight="1">
      <c r="J759" s="6"/>
    </row>
    <row r="760" spans="10:10" ht="15" customHeight="1">
      <c r="J760" s="6"/>
    </row>
    <row r="761" spans="10:10" ht="15" customHeight="1">
      <c r="J761" s="6"/>
    </row>
    <row r="762" spans="10:10" ht="15" customHeight="1">
      <c r="J762" s="6"/>
    </row>
    <row r="763" spans="10:10" ht="15" customHeight="1">
      <c r="J763" s="6"/>
    </row>
    <row r="764" spans="10:10" ht="15" customHeight="1">
      <c r="J764" s="6"/>
    </row>
    <row r="765" spans="10:10" ht="15" customHeight="1">
      <c r="J765" s="6"/>
    </row>
    <row r="766" spans="10:10" ht="15" customHeight="1">
      <c r="J766" s="6"/>
    </row>
    <row r="767" spans="10:10" ht="15" customHeight="1">
      <c r="J767" s="6"/>
    </row>
    <row r="768" spans="10:10" ht="15" customHeight="1">
      <c r="J768" s="6"/>
    </row>
    <row r="769" spans="10:10" ht="15" customHeight="1">
      <c r="J769" s="6"/>
    </row>
    <row r="770" spans="10:10" ht="15" customHeight="1">
      <c r="J770" s="6"/>
    </row>
    <row r="771" spans="10:10" ht="15" customHeight="1">
      <c r="J771" s="6"/>
    </row>
    <row r="772" spans="10:10" ht="15" customHeight="1">
      <c r="J772" s="6"/>
    </row>
    <row r="773" spans="10:10" ht="15" customHeight="1">
      <c r="J773" s="6"/>
    </row>
    <row r="774" spans="10:10" ht="15" customHeight="1">
      <c r="J774" s="6"/>
    </row>
    <row r="775" spans="10:10" ht="15" customHeight="1">
      <c r="J775" s="6"/>
    </row>
    <row r="776" spans="10:10" ht="15" customHeight="1">
      <c r="J776" s="6"/>
    </row>
    <row r="777" spans="10:10" ht="15" customHeight="1">
      <c r="J777" s="6"/>
    </row>
    <row r="778" spans="10:10" ht="15" customHeight="1">
      <c r="J778" s="6"/>
    </row>
    <row r="779" spans="10:10" ht="15" customHeight="1">
      <c r="J779" s="6"/>
    </row>
    <row r="780" spans="10:10" ht="15" customHeight="1">
      <c r="J780" s="6"/>
    </row>
    <row r="781" spans="10:10" ht="15" customHeight="1">
      <c r="J781" s="6"/>
    </row>
    <row r="782" spans="10:10" ht="15" customHeight="1">
      <c r="J782" s="6"/>
    </row>
    <row r="783" spans="10:10" ht="15" customHeight="1">
      <c r="J783" s="6"/>
    </row>
    <row r="784" spans="10:10" ht="15" customHeight="1">
      <c r="J784" s="6"/>
    </row>
    <row r="785" spans="10:10" ht="15" customHeight="1">
      <c r="J785" s="6"/>
    </row>
    <row r="786" spans="10:10" ht="15" customHeight="1">
      <c r="J786" s="6"/>
    </row>
    <row r="787" spans="10:10" ht="15" customHeight="1">
      <c r="J787" s="6"/>
    </row>
    <row r="788" spans="10:10" ht="15" customHeight="1">
      <c r="J788" s="6"/>
    </row>
    <row r="789" spans="10:10" ht="15" customHeight="1">
      <c r="J789" s="6"/>
    </row>
    <row r="790" spans="10:10" ht="15" customHeight="1">
      <c r="J790" s="6"/>
    </row>
    <row r="791" spans="10:10" ht="15" customHeight="1">
      <c r="J791" s="6"/>
    </row>
    <row r="792" spans="10:10" ht="15" customHeight="1">
      <c r="J792" s="6"/>
    </row>
    <row r="793" spans="10:10" ht="15" customHeight="1">
      <c r="J793" s="6"/>
    </row>
    <row r="794" spans="10:10" ht="15" customHeight="1">
      <c r="J794" s="6"/>
    </row>
    <row r="795" spans="10:10" ht="15" customHeight="1">
      <c r="J795" s="6"/>
    </row>
    <row r="796" spans="10:10" ht="15" customHeight="1">
      <c r="J796" s="6"/>
    </row>
    <row r="797" spans="10:10" ht="15" customHeight="1">
      <c r="J797" s="6"/>
    </row>
    <row r="798" spans="10:10" ht="15" customHeight="1">
      <c r="J798" s="6"/>
    </row>
    <row r="799" spans="10:10" ht="15" customHeight="1">
      <c r="J799" s="6"/>
    </row>
    <row r="800" spans="10:10" ht="15" customHeight="1">
      <c r="J800" s="6"/>
    </row>
    <row r="801" spans="10:10" ht="15" customHeight="1">
      <c r="J801" s="6"/>
    </row>
    <row r="802" spans="10:10" ht="15" customHeight="1">
      <c r="J802" s="6"/>
    </row>
    <row r="803" spans="10:10" ht="15" customHeight="1">
      <c r="J803" s="6"/>
    </row>
    <row r="804" spans="10:10" ht="15" customHeight="1">
      <c r="J804" s="6"/>
    </row>
    <row r="805" spans="10:10" ht="15" customHeight="1">
      <c r="J805" s="6"/>
    </row>
    <row r="806" spans="10:10" ht="15" customHeight="1">
      <c r="J806" s="6"/>
    </row>
    <row r="807" spans="10:10" ht="15" customHeight="1">
      <c r="J807" s="6"/>
    </row>
    <row r="808" spans="10:10" ht="15" customHeight="1">
      <c r="J808" s="6"/>
    </row>
    <row r="809" spans="10:10" ht="15" customHeight="1">
      <c r="J809" s="6"/>
    </row>
    <row r="810" spans="10:10" ht="15" customHeight="1">
      <c r="J810" s="6"/>
    </row>
    <row r="811" spans="10:10" ht="15" customHeight="1">
      <c r="J811" s="6"/>
    </row>
    <row r="812" spans="10:10" ht="15" customHeight="1">
      <c r="J812" s="6"/>
    </row>
    <row r="813" spans="10:10" ht="15" customHeight="1">
      <c r="J813" s="6"/>
    </row>
    <row r="814" spans="10:10" ht="15" customHeight="1">
      <c r="J814" s="6"/>
    </row>
    <row r="815" spans="10:10" ht="15" customHeight="1">
      <c r="J815" s="6"/>
    </row>
    <row r="816" spans="10:10" ht="15" customHeight="1">
      <c r="J816" s="6"/>
    </row>
    <row r="817" spans="10:10" ht="15" customHeight="1">
      <c r="J817" s="6"/>
    </row>
    <row r="818" spans="10:10" ht="15" customHeight="1">
      <c r="J818" s="6"/>
    </row>
    <row r="819" spans="10:10" ht="15" customHeight="1">
      <c r="J819" s="6"/>
    </row>
    <row r="820" spans="10:10" ht="15" customHeight="1">
      <c r="J820" s="6"/>
    </row>
    <row r="821" spans="10:10" ht="15" customHeight="1">
      <c r="J821" s="6"/>
    </row>
    <row r="822" spans="10:10" ht="15" customHeight="1">
      <c r="J822" s="6"/>
    </row>
    <row r="823" spans="10:10" ht="15" customHeight="1">
      <c r="J823" s="6"/>
    </row>
    <row r="824" spans="10:10" ht="15" customHeight="1">
      <c r="J824" s="6"/>
    </row>
    <row r="825" spans="10:10" ht="15" customHeight="1">
      <c r="J825" s="6"/>
    </row>
    <row r="826" spans="10:10" ht="15" customHeight="1">
      <c r="J826" s="6"/>
    </row>
    <row r="827" spans="10:10" ht="15" customHeight="1">
      <c r="J827" s="6"/>
    </row>
    <row r="828" spans="10:10" ht="15" customHeight="1">
      <c r="J828" s="6"/>
    </row>
    <row r="829" spans="10:10" ht="15" customHeight="1">
      <c r="J829" s="6"/>
    </row>
    <row r="830" spans="10:10" ht="15" customHeight="1">
      <c r="J830" s="6"/>
    </row>
    <row r="831" spans="10:10" ht="15" customHeight="1">
      <c r="J831" s="6"/>
    </row>
    <row r="832" spans="10:10" ht="15" customHeight="1">
      <c r="J832" s="6"/>
    </row>
    <row r="833" spans="10:10" ht="15" customHeight="1">
      <c r="J833" s="6"/>
    </row>
    <row r="834" spans="10:10" ht="15" customHeight="1">
      <c r="J834" s="6"/>
    </row>
    <row r="835" spans="10:10" ht="15" customHeight="1">
      <c r="J835" s="6"/>
    </row>
    <row r="836" spans="10:10" ht="15" customHeight="1">
      <c r="J836" s="6"/>
    </row>
    <row r="837" spans="10:10" ht="15" customHeight="1">
      <c r="J837" s="6"/>
    </row>
    <row r="838" spans="10:10" ht="15" customHeight="1">
      <c r="J838" s="6"/>
    </row>
    <row r="839" spans="10:10" ht="15" customHeight="1">
      <c r="J839" s="6"/>
    </row>
    <row r="840" spans="10:10" ht="15" customHeight="1">
      <c r="J840" s="6"/>
    </row>
    <row r="841" spans="10:10" ht="15" customHeight="1">
      <c r="J841" s="6"/>
    </row>
    <row r="842" spans="10:10" ht="15" customHeight="1">
      <c r="J842" s="6"/>
    </row>
    <row r="843" spans="10:10" ht="15" customHeight="1">
      <c r="J843" s="6"/>
    </row>
    <row r="844" spans="10:10" ht="15" customHeight="1">
      <c r="J844" s="6"/>
    </row>
    <row r="845" spans="10:10" ht="15" customHeight="1">
      <c r="J845" s="6"/>
    </row>
    <row r="846" spans="10:10" ht="15" customHeight="1">
      <c r="J846" s="6"/>
    </row>
    <row r="847" spans="10:10" ht="15" customHeight="1">
      <c r="J847" s="6"/>
    </row>
    <row r="848" spans="10:10" ht="15" customHeight="1">
      <c r="J848" s="6"/>
    </row>
    <row r="849" spans="10:10" ht="15" customHeight="1">
      <c r="J849" s="6"/>
    </row>
    <row r="850" spans="10:10" ht="15" customHeight="1">
      <c r="J850" s="6"/>
    </row>
    <row r="851" spans="10:10" ht="15" customHeight="1">
      <c r="J851" s="6"/>
    </row>
    <row r="852" spans="10:10" ht="15" customHeight="1">
      <c r="J852" s="6"/>
    </row>
    <row r="853" spans="10:10" ht="15" customHeight="1">
      <c r="J853" s="6"/>
    </row>
    <row r="854" spans="10:10" ht="15" customHeight="1">
      <c r="J854" s="6"/>
    </row>
    <row r="855" spans="10:10" ht="15" customHeight="1">
      <c r="J855" s="6"/>
    </row>
    <row r="856" spans="10:10" ht="15" customHeight="1">
      <c r="J856" s="6"/>
    </row>
    <row r="857" spans="10:10" ht="15" customHeight="1">
      <c r="J857" s="6"/>
    </row>
    <row r="858" spans="10:10" ht="15" customHeight="1">
      <c r="J858" s="6"/>
    </row>
    <row r="859" spans="10:10" ht="15" customHeight="1">
      <c r="J859" s="6"/>
    </row>
    <row r="860" spans="10:10" ht="15" customHeight="1">
      <c r="J860" s="6"/>
    </row>
    <row r="861" spans="10:10" ht="15" customHeight="1">
      <c r="J861" s="6"/>
    </row>
    <row r="862" spans="10:10" ht="15" customHeight="1">
      <c r="J862" s="6"/>
    </row>
    <row r="863" spans="10:10" ht="15" customHeight="1">
      <c r="J863" s="6"/>
    </row>
    <row r="864" spans="10:10" ht="15" customHeight="1">
      <c r="J864" s="6"/>
    </row>
    <row r="865" spans="10:10" ht="15" customHeight="1">
      <c r="J865" s="6"/>
    </row>
    <row r="866" spans="10:10" ht="15" customHeight="1">
      <c r="J866" s="6"/>
    </row>
    <row r="867" spans="10:10" ht="15" customHeight="1">
      <c r="J867" s="6"/>
    </row>
    <row r="868" spans="10:10" ht="15" customHeight="1">
      <c r="J868" s="6"/>
    </row>
    <row r="869" spans="10:10" ht="15" customHeight="1">
      <c r="J869" s="6"/>
    </row>
    <row r="870" spans="10:10" ht="15" customHeight="1">
      <c r="J870" s="6"/>
    </row>
    <row r="871" spans="10:10" ht="15" customHeight="1">
      <c r="J871" s="6"/>
    </row>
    <row r="872" spans="10:10" ht="15" customHeight="1">
      <c r="J872" s="6"/>
    </row>
    <row r="873" spans="10:10" ht="15" customHeight="1">
      <c r="J873" s="6"/>
    </row>
    <row r="874" spans="10:10" ht="15" customHeight="1">
      <c r="J874" s="6"/>
    </row>
    <row r="875" spans="10:10" ht="15" customHeight="1">
      <c r="J875" s="6"/>
    </row>
    <row r="876" spans="10:10" ht="15" customHeight="1">
      <c r="J876" s="6"/>
    </row>
    <row r="877" spans="10:10" ht="15" customHeight="1">
      <c r="J877" s="6"/>
    </row>
    <row r="878" spans="10:10" ht="15" customHeight="1">
      <c r="J878" s="6"/>
    </row>
    <row r="879" spans="10:10" ht="15" customHeight="1">
      <c r="J879" s="6"/>
    </row>
    <row r="880" spans="10:10" ht="15" customHeight="1">
      <c r="J880" s="6"/>
    </row>
    <row r="881" spans="10:10" ht="15" customHeight="1">
      <c r="J881" s="6"/>
    </row>
    <row r="882" spans="10:10" ht="15" customHeight="1">
      <c r="J882" s="6"/>
    </row>
    <row r="883" spans="10:10" ht="15" customHeight="1">
      <c r="J883" s="6"/>
    </row>
    <row r="884" spans="10:10" ht="15" customHeight="1">
      <c r="J884" s="6"/>
    </row>
    <row r="885" spans="10:10" ht="15" customHeight="1">
      <c r="J885" s="6"/>
    </row>
    <row r="886" spans="10:10" ht="15" customHeight="1">
      <c r="J886" s="6"/>
    </row>
    <row r="887" spans="10:10" ht="15" customHeight="1">
      <c r="J887" s="6"/>
    </row>
    <row r="888" spans="10:10" ht="15" customHeight="1">
      <c r="J888" s="6"/>
    </row>
    <row r="889" spans="10:10" ht="15" customHeight="1">
      <c r="J889" s="6"/>
    </row>
    <row r="890" spans="10:10" ht="15" customHeight="1">
      <c r="J890" s="6"/>
    </row>
    <row r="891" spans="10:10" ht="15" customHeight="1">
      <c r="J891" s="6"/>
    </row>
    <row r="892" spans="10:10" ht="15" customHeight="1">
      <c r="J892" s="6"/>
    </row>
    <row r="893" spans="10:10" ht="15" customHeight="1">
      <c r="J893" s="6"/>
    </row>
    <row r="894" spans="10:10" ht="15" customHeight="1">
      <c r="J894" s="6"/>
    </row>
    <row r="895" spans="10:10" ht="15" customHeight="1">
      <c r="J895" s="6"/>
    </row>
    <row r="896" spans="10:10" ht="15" customHeight="1">
      <c r="J896" s="6"/>
    </row>
    <row r="897" spans="10:10" ht="15" customHeight="1">
      <c r="J897" s="6"/>
    </row>
    <row r="898" spans="10:10" ht="15" customHeight="1">
      <c r="J898" s="6"/>
    </row>
    <row r="899" spans="10:10" ht="15" customHeight="1">
      <c r="J899" s="6"/>
    </row>
    <row r="900" spans="10:10" ht="15" customHeight="1">
      <c r="J900" s="6"/>
    </row>
    <row r="901" spans="10:10" ht="15" customHeight="1">
      <c r="J901" s="6"/>
    </row>
    <row r="902" spans="10:10" ht="15" customHeight="1">
      <c r="J902" s="6"/>
    </row>
    <row r="903" spans="10:10" ht="15" customHeight="1">
      <c r="J903" s="6"/>
    </row>
    <row r="904" spans="10:10" ht="15" customHeight="1">
      <c r="J904" s="6"/>
    </row>
    <row r="905" spans="10:10" ht="15" customHeight="1">
      <c r="J905" s="6"/>
    </row>
    <row r="906" spans="10:10" ht="15" customHeight="1">
      <c r="J906" s="6"/>
    </row>
    <row r="907" spans="10:10" ht="15" customHeight="1">
      <c r="J907" s="6"/>
    </row>
    <row r="908" spans="10:10" ht="15" customHeight="1">
      <c r="J908" s="6"/>
    </row>
    <row r="909" spans="10:10" ht="15" customHeight="1">
      <c r="J909" s="6"/>
    </row>
    <row r="910" spans="10:10" ht="15" customHeight="1">
      <c r="J910" s="6"/>
    </row>
    <row r="911" spans="10:10" ht="15" customHeight="1">
      <c r="J911" s="7"/>
    </row>
    <row r="912" spans="10:10" ht="15" customHeight="1">
      <c r="J912" s="7"/>
    </row>
    <row r="913" spans="10:10" ht="15" customHeight="1">
      <c r="J913" s="7"/>
    </row>
    <row r="914" spans="10:10" ht="15" customHeight="1">
      <c r="J914" s="7"/>
    </row>
    <row r="915" spans="10:10" ht="15" customHeight="1">
      <c r="J915" s="7"/>
    </row>
    <row r="916" spans="10:10" ht="15" customHeight="1">
      <c r="J916" s="7"/>
    </row>
    <row r="917" spans="10:10" ht="15" customHeight="1">
      <c r="J917" s="7"/>
    </row>
    <row r="918" spans="10:10" ht="15" customHeight="1">
      <c r="J918" s="7"/>
    </row>
    <row r="919" spans="10:10" ht="15" customHeight="1">
      <c r="J919" s="7"/>
    </row>
    <row r="920" spans="10:10" ht="15" customHeight="1">
      <c r="J920" s="7"/>
    </row>
    <row r="921" spans="10:10" ht="15" customHeight="1">
      <c r="J921" s="7"/>
    </row>
    <row r="922" spans="10:10" ht="15" customHeight="1">
      <c r="J922" s="7"/>
    </row>
    <row r="923" spans="10:10" ht="15" customHeight="1">
      <c r="J923" s="7"/>
    </row>
    <row r="924" spans="10:10" ht="15" customHeight="1">
      <c r="J924" s="7"/>
    </row>
    <row r="925" spans="10:10" ht="15" customHeight="1">
      <c r="J925" s="7"/>
    </row>
    <row r="926" spans="10:10" ht="15" customHeight="1">
      <c r="J926" s="7"/>
    </row>
    <row r="927" spans="10:10" ht="15" customHeight="1">
      <c r="J927" s="7"/>
    </row>
    <row r="928" spans="10:10" ht="15" customHeight="1">
      <c r="J928" s="7"/>
    </row>
    <row r="929" spans="10:10" ht="15" customHeight="1">
      <c r="J929" s="7"/>
    </row>
    <row r="930" spans="10:10" ht="15" customHeight="1">
      <c r="J930" s="7"/>
    </row>
    <row r="931" spans="10:10" ht="15" customHeight="1">
      <c r="J931" s="7"/>
    </row>
    <row r="932" spans="10:10" ht="15" customHeight="1">
      <c r="J932" s="7"/>
    </row>
    <row r="933" spans="10:10" ht="15" customHeight="1">
      <c r="J933" s="7"/>
    </row>
    <row r="934" spans="10:10" ht="15" customHeight="1">
      <c r="J934" s="7"/>
    </row>
    <row r="935" spans="10:10" ht="15" customHeight="1">
      <c r="J935" s="7"/>
    </row>
    <row r="936" spans="10:10" ht="15" customHeight="1">
      <c r="J936" s="7"/>
    </row>
    <row r="937" spans="10:10" ht="15" customHeight="1">
      <c r="J937" s="7"/>
    </row>
    <row r="938" spans="10:10" ht="15" customHeight="1">
      <c r="J938" s="7"/>
    </row>
    <row r="939" spans="10:10" ht="15" customHeight="1">
      <c r="J939" s="7"/>
    </row>
    <row r="940" spans="10:10" ht="15" customHeight="1">
      <c r="J940" s="7"/>
    </row>
    <row r="941" spans="10:10" ht="15" customHeight="1">
      <c r="J941" s="7"/>
    </row>
    <row r="942" spans="10:10" ht="15" customHeight="1">
      <c r="J942" s="7"/>
    </row>
    <row r="943" spans="10:10" ht="15" customHeight="1">
      <c r="J943" s="7"/>
    </row>
    <row r="944" spans="10:10" ht="15" customHeight="1">
      <c r="J944" s="7"/>
    </row>
    <row r="945" spans="10:10" ht="15" customHeight="1">
      <c r="J945" s="7"/>
    </row>
    <row r="946" spans="10:10" ht="15" customHeight="1">
      <c r="J946" s="7"/>
    </row>
    <row r="947" spans="10:10" ht="15" customHeight="1">
      <c r="J947" s="7"/>
    </row>
    <row r="948" spans="10:10" ht="15" customHeight="1">
      <c r="J948" s="7"/>
    </row>
    <row r="949" spans="10:10" ht="15" customHeight="1">
      <c r="J949" s="7"/>
    </row>
    <row r="950" spans="10:10" ht="15" customHeight="1">
      <c r="J950" s="7"/>
    </row>
    <row r="951" spans="10:10" ht="15" customHeight="1">
      <c r="J951" s="7"/>
    </row>
    <row r="952" spans="10:10" ht="15" customHeight="1">
      <c r="J952" s="7"/>
    </row>
    <row r="953" spans="10:10" ht="15" customHeight="1">
      <c r="J953" s="7"/>
    </row>
    <row r="954" spans="10:10" ht="15" customHeight="1">
      <c r="J954" s="7"/>
    </row>
    <row r="955" spans="10:10" ht="15" customHeight="1">
      <c r="J955" s="7"/>
    </row>
    <row r="956" spans="10:10" ht="15" customHeight="1">
      <c r="J956" s="7"/>
    </row>
    <row r="957" spans="10:10" ht="15" customHeight="1">
      <c r="J957" s="7"/>
    </row>
    <row r="958" spans="10:10" ht="15" customHeight="1">
      <c r="J958" s="7"/>
    </row>
    <row r="959" spans="10:10" ht="15" customHeight="1">
      <c r="J959" s="7"/>
    </row>
    <row r="960" spans="10:10" ht="15" customHeight="1">
      <c r="J960" s="7"/>
    </row>
    <row r="961" spans="10:10" ht="15" customHeight="1">
      <c r="J961" s="7"/>
    </row>
    <row r="962" spans="10:10" ht="15" customHeight="1">
      <c r="J962" s="7"/>
    </row>
    <row r="963" spans="10:10" ht="15" customHeight="1">
      <c r="J963" s="7"/>
    </row>
    <row r="964" spans="10:10" ht="15" customHeight="1">
      <c r="J964" s="7"/>
    </row>
    <row r="965" spans="10:10" ht="15" customHeight="1">
      <c r="J965" s="7"/>
    </row>
    <row r="966" spans="10:10" ht="15" customHeight="1">
      <c r="J966" s="7"/>
    </row>
    <row r="967" spans="10:10" ht="15" customHeight="1">
      <c r="J967" s="7"/>
    </row>
    <row r="968" spans="10:10" ht="15" customHeight="1">
      <c r="J968" s="7"/>
    </row>
    <row r="969" spans="10:10" ht="15" customHeight="1">
      <c r="J969" s="7"/>
    </row>
    <row r="970" spans="10:10" ht="15" customHeight="1">
      <c r="J970" s="7"/>
    </row>
    <row r="971" spans="10:10" ht="15" customHeight="1">
      <c r="J971" s="7"/>
    </row>
    <row r="972" spans="10:10" ht="15" customHeight="1">
      <c r="J972" s="7"/>
    </row>
    <row r="973" spans="10:10" ht="15" customHeight="1">
      <c r="J973" s="7"/>
    </row>
    <row r="974" spans="10:10" ht="15" customHeight="1">
      <c r="J974" s="7"/>
    </row>
    <row r="975" spans="10:10" ht="15" customHeight="1">
      <c r="J975" s="7"/>
    </row>
    <row r="976" spans="10:10" ht="15" customHeight="1">
      <c r="J976" s="7"/>
    </row>
    <row r="977" spans="10:10" ht="15" customHeight="1">
      <c r="J977" s="7"/>
    </row>
    <row r="978" spans="10:10" ht="15" customHeight="1">
      <c r="J978" s="7"/>
    </row>
    <row r="979" spans="10:10" ht="15" customHeight="1">
      <c r="J979" s="7"/>
    </row>
    <row r="980" spans="10:10" ht="15" customHeight="1">
      <c r="J980" s="7"/>
    </row>
    <row r="981" spans="10:10" ht="15" customHeight="1">
      <c r="J981" s="7"/>
    </row>
    <row r="982" spans="10:10" ht="15" customHeight="1">
      <c r="J982" s="7"/>
    </row>
    <row r="983" spans="10:10" ht="15" customHeight="1">
      <c r="J983" s="7"/>
    </row>
    <row r="984" spans="10:10" ht="15" customHeight="1">
      <c r="J984" s="7"/>
    </row>
    <row r="985" spans="10:10" ht="15" customHeight="1">
      <c r="J985" s="7"/>
    </row>
    <row r="986" spans="10:10" ht="15" customHeight="1">
      <c r="J986" s="7"/>
    </row>
    <row r="987" spans="10:10" ht="15" customHeight="1">
      <c r="J987" s="7"/>
    </row>
    <row r="988" spans="10:10" ht="15" customHeight="1">
      <c r="J988" s="7"/>
    </row>
    <row r="989" spans="10:10" ht="15" customHeight="1">
      <c r="J989" s="7"/>
    </row>
    <row r="990" spans="10:10" ht="15" customHeight="1">
      <c r="J990" s="7"/>
    </row>
    <row r="991" spans="10:10" ht="15" customHeight="1">
      <c r="J991" s="7"/>
    </row>
    <row r="992" spans="10:10" ht="15" customHeight="1">
      <c r="J992" s="7"/>
    </row>
    <row r="993" spans="10:10" ht="15" customHeight="1">
      <c r="J993" s="7"/>
    </row>
    <row r="994" spans="10:10" ht="15" customHeight="1">
      <c r="J994" s="7"/>
    </row>
    <row r="995" spans="10:10" ht="15" customHeight="1">
      <c r="J995" s="7"/>
    </row>
    <row r="996" spans="10:10" ht="15" customHeight="1">
      <c r="J996" s="7"/>
    </row>
    <row r="997" spans="10:10" ht="15" customHeight="1">
      <c r="J997" s="7"/>
    </row>
    <row r="998" spans="10:10" ht="15" customHeight="1">
      <c r="J998" s="7"/>
    </row>
    <row r="999" spans="10:10" ht="15" customHeight="1">
      <c r="J999" s="7"/>
    </row>
    <row r="1000" spans="10:10" ht="15" customHeight="1">
      <c r="J1000" s="7"/>
    </row>
    <row r="1001" spans="10:10" ht="15" customHeight="1">
      <c r="J1001" s="7"/>
    </row>
    <row r="1002" spans="10:10" ht="15" customHeight="1">
      <c r="J1002" s="7"/>
    </row>
    <row r="1003" spans="10:10" ht="15" customHeight="1">
      <c r="J1003" s="7"/>
    </row>
    <row r="1004" spans="10:10" ht="15" customHeight="1">
      <c r="J1004" s="7"/>
    </row>
    <row r="1005" spans="10:10" ht="15" customHeight="1">
      <c r="J1005" s="7"/>
    </row>
    <row r="1006" spans="10:10" ht="15" customHeight="1">
      <c r="J1006" s="7"/>
    </row>
    <row r="1007" spans="10:10" ht="15" customHeight="1">
      <c r="J1007" s="7"/>
    </row>
    <row r="1008" spans="10:10" ht="15" customHeight="1">
      <c r="J1008" s="7"/>
    </row>
    <row r="1009" spans="10:10" ht="15" customHeight="1">
      <c r="J1009" s="7"/>
    </row>
    <row r="1010" spans="10:10" ht="15" customHeight="1">
      <c r="J1010" s="7"/>
    </row>
    <row r="1011" spans="10:10" ht="15" customHeight="1">
      <c r="J1011" s="7"/>
    </row>
    <row r="1012" spans="10:10" ht="15" customHeight="1">
      <c r="J1012" s="7"/>
    </row>
    <row r="1013" spans="10:10" ht="15" customHeight="1">
      <c r="J1013" s="7"/>
    </row>
    <row r="1014" spans="10:10" ht="15" customHeight="1">
      <c r="J1014" s="7"/>
    </row>
    <row r="1015" spans="10:10" ht="15" customHeight="1">
      <c r="J1015" s="7"/>
    </row>
    <row r="1016" spans="10:10" ht="15" customHeight="1">
      <c r="J1016" s="7"/>
    </row>
    <row r="1017" spans="10:10" ht="15" customHeight="1">
      <c r="J1017" s="7"/>
    </row>
    <row r="1018" spans="10:10" ht="15" customHeight="1">
      <c r="J1018" s="7"/>
    </row>
    <row r="1019" spans="10:10" ht="15" customHeight="1">
      <c r="J1019" s="7"/>
    </row>
    <row r="1020" spans="10:10" ht="15" customHeight="1">
      <c r="J1020" s="7"/>
    </row>
    <row r="1021" spans="10:10" ht="15" customHeight="1">
      <c r="J1021" s="7"/>
    </row>
    <row r="1022" spans="10:10" ht="15" customHeight="1">
      <c r="J1022" s="7"/>
    </row>
    <row r="1023" spans="10:10" ht="15" customHeight="1">
      <c r="J1023" s="7"/>
    </row>
    <row r="1024" spans="10:10" ht="15" customHeight="1">
      <c r="J1024" s="7"/>
    </row>
    <row r="1025" spans="10:10" ht="15" customHeight="1">
      <c r="J1025" s="7"/>
    </row>
    <row r="1026" spans="10:10" ht="15" customHeight="1">
      <c r="J1026" s="7"/>
    </row>
    <row r="1027" spans="10:10" ht="15" customHeight="1">
      <c r="J1027" s="7"/>
    </row>
    <row r="1028" spans="10:10" ht="15" customHeight="1">
      <c r="J1028" s="7"/>
    </row>
    <row r="1029" spans="10:10" ht="15" customHeight="1">
      <c r="J1029" s="7"/>
    </row>
    <row r="1030" spans="10:10" ht="15" customHeight="1">
      <c r="J1030" s="7"/>
    </row>
    <row r="1031" spans="10:10" ht="15" customHeight="1">
      <c r="J1031" s="7"/>
    </row>
    <row r="1032" spans="10:10" ht="15" customHeight="1">
      <c r="J1032" s="7"/>
    </row>
    <row r="1033" spans="10:10" ht="15" customHeight="1">
      <c r="J1033" s="7"/>
    </row>
    <row r="1034" spans="10:10" ht="15" customHeight="1">
      <c r="J1034" s="7"/>
    </row>
    <row r="1035" spans="10:10" ht="15" customHeight="1">
      <c r="J1035" s="7"/>
    </row>
    <row r="1036" spans="10:10" ht="15" customHeight="1">
      <c r="J1036" s="7"/>
    </row>
    <row r="1037" spans="10:10" ht="15" customHeight="1">
      <c r="J1037" s="7"/>
    </row>
    <row r="1038" spans="10:10" ht="15" customHeight="1">
      <c r="J1038" s="7"/>
    </row>
    <row r="1039" spans="10:10" ht="15" customHeight="1">
      <c r="J1039" s="7"/>
    </row>
    <row r="1040" spans="10:10" ht="15" customHeight="1">
      <c r="J1040" s="7"/>
    </row>
    <row r="1041" spans="10:10" ht="15" customHeight="1">
      <c r="J1041" s="7"/>
    </row>
    <row r="1042" spans="10:10" ht="15" customHeight="1">
      <c r="J1042" s="7"/>
    </row>
    <row r="1043" spans="10:10" ht="15" customHeight="1">
      <c r="J1043" s="7"/>
    </row>
    <row r="1044" spans="10:10" ht="15" customHeight="1">
      <c r="J1044" s="7"/>
    </row>
    <row r="1045" spans="10:10" ht="15" customHeight="1">
      <c r="J1045" s="7"/>
    </row>
    <row r="1046" spans="10:10" ht="15" customHeight="1">
      <c r="J1046" s="7"/>
    </row>
    <row r="1047" spans="10:10" ht="15" customHeight="1">
      <c r="J1047" s="7"/>
    </row>
    <row r="1048" spans="10:10" ht="15" customHeight="1">
      <c r="J1048" s="7"/>
    </row>
    <row r="1049" spans="10:10" ht="15" customHeight="1">
      <c r="J1049" s="7"/>
    </row>
    <row r="1050" spans="10:10" ht="15" customHeight="1">
      <c r="J1050" s="7"/>
    </row>
    <row r="1051" spans="10:10" ht="15" customHeight="1">
      <c r="J1051" s="7"/>
    </row>
    <row r="1052" spans="10:10" ht="15" customHeight="1">
      <c r="J1052" s="7"/>
    </row>
    <row r="1053" spans="10:10" ht="15" customHeight="1">
      <c r="J1053" s="7"/>
    </row>
    <row r="1054" spans="10:10" ht="15" customHeight="1">
      <c r="J1054" s="7"/>
    </row>
    <row r="1055" spans="10:10" ht="15" customHeight="1">
      <c r="J1055" s="7"/>
    </row>
    <row r="1056" spans="10:10" ht="15" customHeight="1">
      <c r="J1056" s="7"/>
    </row>
    <row r="1057" spans="10:10" ht="15" customHeight="1">
      <c r="J1057" s="7"/>
    </row>
    <row r="1058" spans="10:10" ht="15" customHeight="1">
      <c r="J1058" s="7"/>
    </row>
    <row r="1059" spans="10:10" ht="15" customHeight="1">
      <c r="J1059" s="7"/>
    </row>
    <row r="1060" spans="10:10" ht="15" customHeight="1">
      <c r="J1060" s="7"/>
    </row>
    <row r="1061" spans="10:10" ht="15" customHeight="1">
      <c r="J1061" s="7"/>
    </row>
    <row r="1062" spans="10:10" ht="15" customHeight="1">
      <c r="J1062" s="7"/>
    </row>
    <row r="1063" spans="10:10" ht="15" customHeight="1">
      <c r="J1063" s="7"/>
    </row>
    <row r="1064" spans="10:10" ht="15" customHeight="1">
      <c r="J1064" s="7"/>
    </row>
    <row r="1065" spans="10:10" ht="15" customHeight="1">
      <c r="J1065" s="7"/>
    </row>
    <row r="1066" spans="10:10" ht="15" customHeight="1">
      <c r="J1066" s="7"/>
    </row>
    <row r="1067" spans="10:10" ht="15" customHeight="1">
      <c r="J1067" s="7"/>
    </row>
    <row r="1068" spans="10:10" ht="15" customHeight="1">
      <c r="J1068" s="7"/>
    </row>
    <row r="1069" spans="10:10" ht="15" customHeight="1">
      <c r="J1069" s="7"/>
    </row>
    <row r="1070" spans="10:10" ht="15" customHeight="1">
      <c r="J1070" s="7"/>
    </row>
    <row r="1071" spans="10:10" ht="15" customHeight="1">
      <c r="J1071" s="7"/>
    </row>
    <row r="1072" spans="10:10" ht="15" customHeight="1">
      <c r="J1072" s="7"/>
    </row>
    <row r="1073" spans="10:10" ht="15" customHeight="1">
      <c r="J1073" s="7"/>
    </row>
    <row r="1074" spans="10:10" ht="15" customHeight="1">
      <c r="J1074" s="7"/>
    </row>
    <row r="1075" spans="10:10" ht="15" customHeight="1">
      <c r="J1075" s="7"/>
    </row>
    <row r="1076" spans="10:10" ht="15" customHeight="1">
      <c r="J1076" s="7"/>
    </row>
    <row r="1077" spans="10:10" ht="15" customHeight="1">
      <c r="J1077" s="7"/>
    </row>
    <row r="1078" spans="10:10" ht="15" customHeight="1">
      <c r="J1078" s="7"/>
    </row>
    <row r="1079" spans="10:10" ht="15" customHeight="1">
      <c r="J1079" s="7"/>
    </row>
    <row r="1080" spans="10:10" ht="15" customHeight="1">
      <c r="J1080" s="7"/>
    </row>
    <row r="1081" spans="10:10" ht="15" customHeight="1">
      <c r="J1081" s="7"/>
    </row>
    <row r="1082" spans="10:10" ht="15" customHeight="1">
      <c r="J1082" s="7"/>
    </row>
    <row r="1083" spans="10:10" ht="15" customHeight="1">
      <c r="J1083" s="7"/>
    </row>
    <row r="1084" spans="10:10" ht="15" customHeight="1">
      <c r="J1084" s="7"/>
    </row>
    <row r="1085" spans="10:10" ht="15" customHeight="1">
      <c r="J1085" s="7"/>
    </row>
    <row r="1086" spans="10:10" ht="15" customHeight="1">
      <c r="J1086" s="7"/>
    </row>
    <row r="1087" spans="10:10" ht="15" customHeight="1">
      <c r="J1087" s="7"/>
    </row>
    <row r="1088" spans="10:10" ht="15" customHeight="1">
      <c r="J1088" s="7"/>
    </row>
    <row r="1089" spans="10:10" ht="15" customHeight="1">
      <c r="J1089" s="7"/>
    </row>
    <row r="1090" spans="10:10" ht="15" customHeight="1">
      <c r="J1090" s="7"/>
    </row>
    <row r="1091" spans="10:10" ht="15" customHeight="1">
      <c r="J1091" s="7"/>
    </row>
    <row r="1092" spans="10:10" ht="15" customHeight="1">
      <c r="J1092" s="7"/>
    </row>
    <row r="1093" spans="10:10" ht="15" customHeight="1">
      <c r="J1093" s="7"/>
    </row>
    <row r="1094" spans="10:10" ht="15" customHeight="1">
      <c r="J1094" s="7"/>
    </row>
    <row r="1095" spans="10:10" ht="15" customHeight="1">
      <c r="J1095" s="7"/>
    </row>
    <row r="1096" spans="10:10" ht="15" customHeight="1">
      <c r="J1096" s="7"/>
    </row>
    <row r="1097" spans="10:10" ht="15" customHeight="1">
      <c r="J1097" s="7"/>
    </row>
    <row r="1098" spans="10:10" ht="15" customHeight="1">
      <c r="J1098" s="7"/>
    </row>
    <row r="1099" spans="10:10" ht="15" customHeight="1">
      <c r="J1099" s="7"/>
    </row>
    <row r="1100" spans="10:10" ht="15" customHeight="1">
      <c r="J1100" s="7"/>
    </row>
    <row r="1101" spans="10:10" ht="15" customHeight="1">
      <c r="J1101" s="7"/>
    </row>
    <row r="1102" spans="10:10" ht="15" customHeight="1">
      <c r="J1102" s="7"/>
    </row>
    <row r="1103" spans="10:10" ht="15" customHeight="1">
      <c r="J1103" s="7"/>
    </row>
    <row r="1104" spans="10:10" ht="15" customHeight="1">
      <c r="J1104" s="7"/>
    </row>
    <row r="1105" spans="10:10" ht="15" customHeight="1">
      <c r="J1105" s="7"/>
    </row>
    <row r="1106" spans="10:10" ht="15" customHeight="1">
      <c r="J1106" s="7"/>
    </row>
    <row r="1107" spans="10:10" ht="15" customHeight="1">
      <c r="J1107" s="7"/>
    </row>
    <row r="1108" spans="10:10" ht="15" customHeight="1">
      <c r="J1108" s="7"/>
    </row>
    <row r="1109" spans="10:10" ht="15" customHeight="1">
      <c r="J1109" s="7"/>
    </row>
    <row r="1110" spans="10:10" ht="15" customHeight="1">
      <c r="J1110" s="7"/>
    </row>
    <row r="1111" spans="10:10" ht="15" customHeight="1">
      <c r="J1111" s="7"/>
    </row>
    <row r="1112" spans="10:10" ht="15" customHeight="1">
      <c r="J1112" s="7"/>
    </row>
    <row r="1113" spans="10:10" ht="15" customHeight="1">
      <c r="J1113" s="7"/>
    </row>
    <row r="1114" spans="10:10" ht="15" customHeight="1">
      <c r="J1114" s="7"/>
    </row>
    <row r="1115" spans="10:10" ht="15" customHeight="1">
      <c r="J1115" s="7"/>
    </row>
    <row r="1116" spans="10:10" ht="15" customHeight="1">
      <c r="J1116" s="7"/>
    </row>
    <row r="1117" spans="10:10" ht="15" customHeight="1">
      <c r="J1117" s="7"/>
    </row>
    <row r="1118" spans="10:10" ht="15" customHeight="1">
      <c r="J1118" s="7"/>
    </row>
    <row r="1119" spans="10:10" ht="15" customHeight="1">
      <c r="J1119" s="7"/>
    </row>
    <row r="1120" spans="10:10" ht="15" customHeight="1">
      <c r="J1120" s="7"/>
    </row>
    <row r="1121" spans="10:10" ht="15" customHeight="1">
      <c r="J1121" s="7"/>
    </row>
    <row r="1122" spans="10:10" ht="15" customHeight="1">
      <c r="J1122" s="7"/>
    </row>
    <row r="1123" spans="10:10" ht="15" customHeight="1">
      <c r="J1123" s="7"/>
    </row>
    <row r="1124" spans="10:10" ht="15" customHeight="1">
      <c r="J1124" s="7"/>
    </row>
    <row r="1125" spans="10:10" ht="15" customHeight="1">
      <c r="J1125" s="7"/>
    </row>
    <row r="1126" spans="10:10" ht="15" customHeight="1">
      <c r="J1126" s="7"/>
    </row>
    <row r="1127" spans="10:10" ht="15" customHeight="1">
      <c r="J1127" s="7"/>
    </row>
    <row r="1128" spans="10:10" ht="15" customHeight="1">
      <c r="J1128" s="7"/>
    </row>
    <row r="1129" spans="10:10" ht="15" customHeight="1">
      <c r="J1129" s="7"/>
    </row>
    <row r="1130" spans="10:10" ht="15" customHeight="1">
      <c r="J1130" s="7"/>
    </row>
    <row r="1131" spans="10:10" ht="15" customHeight="1">
      <c r="J1131" s="7"/>
    </row>
    <row r="1132" spans="10:10" ht="15" customHeight="1">
      <c r="J1132" s="7"/>
    </row>
    <row r="1133" spans="10:10" ht="15" customHeight="1">
      <c r="J1133" s="7"/>
    </row>
    <row r="1134" spans="10:10" ht="15" customHeight="1">
      <c r="J1134" s="7"/>
    </row>
    <row r="1135" spans="10:10" ht="15" customHeight="1">
      <c r="J1135" s="7"/>
    </row>
    <row r="1136" spans="10:10" ht="15" customHeight="1">
      <c r="J1136" s="7"/>
    </row>
    <row r="1137" spans="10:10" ht="15" customHeight="1">
      <c r="J1137" s="7"/>
    </row>
    <row r="1138" spans="10:10" ht="15" customHeight="1">
      <c r="J1138" s="7"/>
    </row>
    <row r="1139" spans="10:10" ht="15" customHeight="1">
      <c r="J1139" s="7"/>
    </row>
    <row r="1140" spans="10:10" ht="15" customHeight="1">
      <c r="J1140" s="7"/>
    </row>
    <row r="1141" spans="10:10" ht="15" customHeight="1">
      <c r="J1141" s="7"/>
    </row>
    <row r="1142" spans="10:10" ht="15" customHeight="1">
      <c r="J1142" s="7"/>
    </row>
    <row r="1143" spans="10:10" ht="15" customHeight="1">
      <c r="J1143" s="7"/>
    </row>
    <row r="1144" spans="10:10" ht="15" customHeight="1">
      <c r="J1144" s="7"/>
    </row>
    <row r="1145" spans="10:10" ht="15" customHeight="1">
      <c r="J1145" s="7"/>
    </row>
    <row r="1146" spans="10:10" ht="15" customHeight="1">
      <c r="J1146" s="7"/>
    </row>
    <row r="1147" spans="10:10" ht="15" customHeight="1">
      <c r="J1147" s="7"/>
    </row>
    <row r="1148" spans="10:10" ht="15" customHeight="1">
      <c r="J1148" s="7"/>
    </row>
    <row r="1149" spans="10:10" ht="15" customHeight="1">
      <c r="J1149" s="7"/>
    </row>
    <row r="1150" spans="10:10" ht="15" customHeight="1">
      <c r="J1150" s="7"/>
    </row>
    <row r="1151" spans="10:10" ht="15" customHeight="1">
      <c r="J1151" s="7"/>
    </row>
    <row r="1152" spans="10:10" ht="15" customHeight="1">
      <c r="J1152" s="7"/>
    </row>
    <row r="1153" spans="10:10" ht="15" customHeight="1">
      <c r="J1153" s="7"/>
    </row>
    <row r="1154" spans="10:10" ht="15" customHeight="1">
      <c r="J1154" s="7"/>
    </row>
    <row r="1155" spans="10:10" ht="15" customHeight="1">
      <c r="J1155" s="7"/>
    </row>
    <row r="1156" spans="10:10" ht="15" customHeight="1">
      <c r="J1156" s="7"/>
    </row>
    <row r="1157" spans="10:10" ht="15" customHeight="1">
      <c r="J1157" s="7"/>
    </row>
    <row r="1158" spans="10:10" ht="15" customHeight="1">
      <c r="J1158" s="7"/>
    </row>
    <row r="1159" spans="10:10" ht="15" customHeight="1">
      <c r="J1159" s="7"/>
    </row>
    <row r="1160" spans="10:10" ht="15" customHeight="1">
      <c r="J1160" s="7"/>
    </row>
    <row r="1161" spans="10:10" ht="15" customHeight="1">
      <c r="J1161" s="7"/>
    </row>
    <row r="1162" spans="10:10" ht="15" customHeight="1">
      <c r="J1162" s="7"/>
    </row>
    <row r="1163" spans="10:10" ht="15" customHeight="1">
      <c r="J1163" s="7"/>
    </row>
    <row r="1164" spans="10:10" ht="15" customHeight="1">
      <c r="J1164" s="7"/>
    </row>
    <row r="1165" spans="10:10" ht="15" customHeight="1">
      <c r="J1165" s="7"/>
    </row>
    <row r="1166" spans="10:10" ht="15" customHeight="1">
      <c r="J1166" s="7"/>
    </row>
    <row r="1167" spans="10:10" ht="15" customHeight="1">
      <c r="J1167" s="7"/>
    </row>
    <row r="1168" spans="10:10" ht="15" customHeight="1">
      <c r="J1168" s="7"/>
    </row>
    <row r="1169" spans="10:10" ht="15" customHeight="1">
      <c r="J1169" s="7"/>
    </row>
    <row r="1170" spans="10:10" ht="15" customHeight="1">
      <c r="J1170" s="7"/>
    </row>
    <row r="1171" spans="10:10" ht="15" customHeight="1">
      <c r="J1171" s="7"/>
    </row>
    <row r="1172" spans="10:10" ht="15" customHeight="1">
      <c r="J1172" s="7"/>
    </row>
    <row r="1173" spans="10:10" ht="15" customHeight="1">
      <c r="J1173" s="7"/>
    </row>
    <row r="1174" spans="10:10" ht="15" customHeight="1">
      <c r="J1174" s="7"/>
    </row>
    <row r="1175" spans="10:10" ht="15" customHeight="1">
      <c r="J1175" s="7"/>
    </row>
    <row r="1176" spans="10:10" ht="15" customHeight="1">
      <c r="J1176" s="7"/>
    </row>
    <row r="1177" spans="10:10" ht="15" customHeight="1">
      <c r="J1177" s="7"/>
    </row>
  </sheetData>
  <sheetProtection algorithmName="SHA-512" hashValue="zL5VIBodsyN9ggIkiFWt5ClpIw0E+el/4XWHvfZf2MJnVdb7Ur7rfFuxh6jEcFsgXk6PlcinCtepSXV048OnDA==" saltValue="tIxPsVHA+nk+yh7/CYIUzw==" spinCount="100000" sheet="1" objects="1" scenarios="1" selectLockedCells="1"/>
  <mergeCells count="1">
    <mergeCell ref="G16:N17"/>
  </mergeCells>
  <phoneticPr fontId="20" type="noConversion"/>
  <hyperlinks>
    <hyperlink ref="H12" r:id="rId1" xr:uid="{00000000-0004-0000-0000-000000000000}"/>
    <hyperlink ref="K10" r:id="rId2" display="電郵發送至 tcaacourse@gmail.com 辦理" xr:uid="{00000000-0004-0000-0000-000001000000}"/>
  </hyperlinks>
  <pageMargins left="0.7" right="0.7" top="0.75" bottom="0.75" header="0.3" footer="0.3"/>
  <pageSetup paperSize="9" orientation="portrait" horizontalDpi="4294967292" verticalDpi="4294967292"/>
  <drawing r:id="rId3"/>
  <extLst>
    <ext xmlns:x14="http://schemas.microsoft.com/office/spreadsheetml/2009/9/main" uri="{CCE6A557-97BC-4b89-ADB6-D9C93CAAB3DF}">
      <x14:dataValidations xmlns:xm="http://schemas.microsoft.com/office/excel/2006/main" count="1">
        <x14:dataValidation type="list" allowBlank="1" showInputMessage="1" showErrorMessage="1" xr:uid="{CBF163BD-54C4-2641-8912-F1F094429F5E}">
          <x14:formula1>
            <xm:f>'Tee Size'!$A$1:$A$9</xm:f>
          </x14:formula1>
          <xm:sqref>J22:J122</xm:sqref>
        </x14:dataValidation>
      </x14:dataValidations>
    </ex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3</vt:i4>
      </vt:variant>
    </vt:vector>
  </HeadingPairs>
  <TitlesOfParts>
    <vt:vector size="3" baseType="lpstr">
      <vt:lpstr>Training Data</vt:lpstr>
      <vt:lpstr>Tee Size</vt:lpstr>
      <vt:lpstr>U20-U8</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Ryan Yeung</cp:lastModifiedBy>
  <dcterms:created xsi:type="dcterms:W3CDTF">2017-04-01T03:18:57Z</dcterms:created>
  <dcterms:modified xsi:type="dcterms:W3CDTF">2025-07-03T01:49:26Z</dcterms:modified>
</cp:coreProperties>
</file>