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/Desktop/2021.09.25-26 OAC/"/>
    </mc:Choice>
  </mc:AlternateContent>
  <xr:revisionPtr revIDLastSave="0" documentId="13_ncr:1_{DAD1A4FB-F534-C24C-AB2C-1405B2265DF9}" xr6:coauthVersionLast="47" xr6:coauthVersionMax="47" xr10:uidLastSave="{00000000-0000-0000-0000-000000000000}"/>
  <bookViews>
    <workbookView xWindow="380" yWindow="900" windowWidth="28220" windowHeight="16800" tabRatio="500" xr2:uid="{00000000-000D-0000-FFFF-FFFF00000000}"/>
  </bookViews>
  <sheets>
    <sheet name="OAC 第1站" sheetId="2" r:id="rId1"/>
    <sheet name="OAC 第2站" sheetId="6" r:id="rId2"/>
  </sheets>
  <definedNames>
    <definedName name="_xlnm._FilterDatabase" localSheetId="0" hidden="1">'OAC 第1站'!$A$14:$AF$14</definedName>
    <definedName name="_xlnm._FilterDatabase" localSheetId="1" hidden="1">'OAC 第2站'!$A$14:$AF$14</definedName>
    <definedName name="_xlnm.Print_Area" localSheetId="0">'OAC 第1站'!$A$1:$AG$116</definedName>
    <definedName name="_xlnm.Print_Area" localSheetId="1">'OAC 第2站'!$A$1:$AG$116</definedName>
    <definedName name="tbPri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217" i="6" l="1"/>
  <c r="B217" i="6"/>
  <c r="AG216" i="6"/>
  <c r="B216" i="6"/>
  <c r="AG215" i="6"/>
  <c r="B215" i="6"/>
  <c r="AG214" i="6"/>
  <c r="B214" i="6"/>
  <c r="AG213" i="6"/>
  <c r="B213" i="6"/>
  <c r="AG212" i="6"/>
  <c r="B212" i="6"/>
  <c r="AG211" i="6"/>
  <c r="B211" i="6"/>
  <c r="AG210" i="6"/>
  <c r="B210" i="6"/>
  <c r="AG209" i="6"/>
  <c r="B209" i="6"/>
  <c r="AG208" i="6"/>
  <c r="B208" i="6"/>
  <c r="AG207" i="6"/>
  <c r="B207" i="6"/>
  <c r="AG206" i="6"/>
  <c r="B206" i="6"/>
  <c r="AG205" i="6"/>
  <c r="B205" i="6"/>
  <c r="AG204" i="6"/>
  <c r="B204" i="6"/>
  <c r="AG203" i="6"/>
  <c r="B203" i="6"/>
  <c r="AG202" i="6"/>
  <c r="B202" i="6"/>
  <c r="AG201" i="6"/>
  <c r="B201" i="6"/>
  <c r="AG200" i="6"/>
  <c r="B200" i="6"/>
  <c r="AG199" i="6"/>
  <c r="B199" i="6"/>
  <c r="AG198" i="6"/>
  <c r="B198" i="6"/>
  <c r="AG197" i="6"/>
  <c r="B197" i="6"/>
  <c r="AG196" i="6"/>
  <c r="B196" i="6"/>
  <c r="AG195" i="6"/>
  <c r="B195" i="6"/>
  <c r="AG194" i="6"/>
  <c r="B194" i="6"/>
  <c r="AG193" i="6"/>
  <c r="B193" i="6"/>
  <c r="AG192" i="6"/>
  <c r="B192" i="6"/>
  <c r="AG191" i="6"/>
  <c r="B191" i="6"/>
  <c r="AG190" i="6"/>
  <c r="B190" i="6"/>
  <c r="AG189" i="6"/>
  <c r="B189" i="6"/>
  <c r="AG188" i="6"/>
  <c r="B188" i="6"/>
  <c r="AG187" i="6"/>
  <c r="B187" i="6"/>
  <c r="AG186" i="6"/>
  <c r="B186" i="6"/>
  <c r="AG185" i="6"/>
  <c r="B185" i="6"/>
  <c r="AG184" i="6"/>
  <c r="B184" i="6"/>
  <c r="AG183" i="6"/>
  <c r="B183" i="6"/>
  <c r="AG182" i="6"/>
  <c r="B182" i="6"/>
  <c r="AG181" i="6"/>
  <c r="B181" i="6"/>
  <c r="AG180" i="6"/>
  <c r="B180" i="6"/>
  <c r="AG179" i="6"/>
  <c r="B179" i="6"/>
  <c r="AG178" i="6"/>
  <c r="B178" i="6"/>
  <c r="AG177" i="6"/>
  <c r="B177" i="6"/>
  <c r="AG176" i="6"/>
  <c r="B176" i="6"/>
  <c r="AG175" i="6"/>
  <c r="B175" i="6"/>
  <c r="AG174" i="6"/>
  <c r="B174" i="6"/>
  <c r="AG173" i="6"/>
  <c r="B173" i="6"/>
  <c r="AG172" i="6"/>
  <c r="B172" i="6"/>
  <c r="AG171" i="6"/>
  <c r="B171" i="6"/>
  <c r="AG170" i="6"/>
  <c r="B170" i="6"/>
  <c r="AG169" i="6"/>
  <c r="B169" i="6"/>
  <c r="AG168" i="6"/>
  <c r="B168" i="6"/>
  <c r="AG167" i="6"/>
  <c r="B167" i="6"/>
  <c r="AG166" i="6"/>
  <c r="B166" i="6"/>
  <c r="AG165" i="6"/>
  <c r="B165" i="6"/>
  <c r="AG164" i="6"/>
  <c r="B164" i="6"/>
  <c r="AG163" i="6"/>
  <c r="B163" i="6"/>
  <c r="AG162" i="6"/>
  <c r="B162" i="6"/>
  <c r="AG161" i="6"/>
  <c r="B161" i="6"/>
  <c r="AG160" i="6"/>
  <c r="B160" i="6"/>
  <c r="AG159" i="6"/>
  <c r="B159" i="6"/>
  <c r="AG158" i="6"/>
  <c r="B158" i="6"/>
  <c r="AG157" i="6"/>
  <c r="B157" i="6"/>
  <c r="AG156" i="6"/>
  <c r="B156" i="6"/>
  <c r="AG155" i="6"/>
  <c r="B155" i="6"/>
  <c r="AG154" i="6"/>
  <c r="B154" i="6"/>
  <c r="AG153" i="6"/>
  <c r="B153" i="6"/>
  <c r="AG152" i="6"/>
  <c r="B152" i="6"/>
  <c r="AG151" i="6"/>
  <c r="B151" i="6"/>
  <c r="AG150" i="6"/>
  <c r="B150" i="6"/>
  <c r="AG149" i="6"/>
  <c r="B149" i="6"/>
  <c r="AG148" i="6"/>
  <c r="B148" i="6"/>
  <c r="AG147" i="6"/>
  <c r="B147" i="6"/>
  <c r="AG146" i="6"/>
  <c r="B146" i="6"/>
  <c r="AG145" i="6"/>
  <c r="B145" i="6"/>
  <c r="AG144" i="6"/>
  <c r="B144" i="6"/>
  <c r="AG143" i="6"/>
  <c r="B143" i="6"/>
  <c r="AG142" i="6"/>
  <c r="B142" i="6"/>
  <c r="AG141" i="6"/>
  <c r="B141" i="6"/>
  <c r="AG140" i="6"/>
  <c r="B140" i="6"/>
  <c r="AG139" i="6"/>
  <c r="B139" i="6"/>
  <c r="AG138" i="6"/>
  <c r="B138" i="6"/>
  <c r="AG137" i="6"/>
  <c r="B137" i="6"/>
  <c r="AG136" i="6"/>
  <c r="B136" i="6"/>
  <c r="AG135" i="6"/>
  <c r="B135" i="6"/>
  <c r="AG134" i="6"/>
  <c r="B134" i="6"/>
  <c r="AG133" i="6"/>
  <c r="B133" i="6"/>
  <c r="AG132" i="6"/>
  <c r="B132" i="6"/>
  <c r="AG131" i="6"/>
  <c r="B131" i="6"/>
  <c r="AG130" i="6"/>
  <c r="B130" i="6"/>
  <c r="AG129" i="6"/>
  <c r="B129" i="6"/>
  <c r="AG128" i="6"/>
  <c r="B128" i="6"/>
  <c r="AG127" i="6"/>
  <c r="B127" i="6"/>
  <c r="AG126" i="6"/>
  <c r="B126" i="6"/>
  <c r="AG125" i="6"/>
  <c r="B125" i="6"/>
  <c r="AG124" i="6"/>
  <c r="B124" i="6"/>
  <c r="AG123" i="6"/>
  <c r="B123" i="6"/>
  <c r="AG122" i="6"/>
  <c r="B122" i="6"/>
  <c r="AG121" i="6"/>
  <c r="B121" i="6"/>
  <c r="AG120" i="6"/>
  <c r="B120" i="6"/>
  <c r="AG119" i="6"/>
  <c r="B119" i="6"/>
  <c r="AG118" i="6"/>
  <c r="B118" i="6"/>
  <c r="AG117" i="6"/>
  <c r="B117" i="6"/>
  <c r="AH116" i="6"/>
  <c r="AG116" i="6"/>
  <c r="B116" i="6"/>
  <c r="AH115" i="6"/>
  <c r="AG115" i="6"/>
  <c r="B115" i="6"/>
  <c r="AH114" i="6"/>
  <c r="AG114" i="6"/>
  <c r="B114" i="6"/>
  <c r="AH113" i="6"/>
  <c r="AG113" i="6"/>
  <c r="B113" i="6"/>
  <c r="AH112" i="6"/>
  <c r="AG112" i="6"/>
  <c r="B112" i="6"/>
  <c r="AH111" i="6"/>
  <c r="AG111" i="6"/>
  <c r="B111" i="6"/>
  <c r="AH110" i="6"/>
  <c r="AG110" i="6"/>
  <c r="B110" i="6"/>
  <c r="AH109" i="6"/>
  <c r="AG109" i="6"/>
  <c r="B109" i="6"/>
  <c r="AH108" i="6"/>
  <c r="AG108" i="6"/>
  <c r="B108" i="6"/>
  <c r="AH107" i="6"/>
  <c r="AG107" i="6"/>
  <c r="B107" i="6"/>
  <c r="AH106" i="6"/>
  <c r="AG106" i="6"/>
  <c r="B106" i="6"/>
  <c r="AH105" i="6"/>
  <c r="AG105" i="6"/>
  <c r="B105" i="6"/>
  <c r="AH104" i="6"/>
  <c r="AG104" i="6"/>
  <c r="B104" i="6"/>
  <c r="AH103" i="6"/>
  <c r="AG103" i="6"/>
  <c r="B103" i="6"/>
  <c r="AH102" i="6"/>
  <c r="AG102" i="6"/>
  <c r="B102" i="6"/>
  <c r="AH101" i="6"/>
  <c r="AG101" i="6"/>
  <c r="B101" i="6"/>
  <c r="AH100" i="6"/>
  <c r="AG100" i="6"/>
  <c r="B100" i="6"/>
  <c r="AH99" i="6"/>
  <c r="AG99" i="6"/>
  <c r="B99" i="6"/>
  <c r="AH98" i="6"/>
  <c r="AG98" i="6"/>
  <c r="B98" i="6"/>
  <c r="AH97" i="6"/>
  <c r="AG97" i="6"/>
  <c r="B97" i="6"/>
  <c r="AH96" i="6"/>
  <c r="AG96" i="6"/>
  <c r="B96" i="6"/>
  <c r="AH95" i="6"/>
  <c r="AG95" i="6"/>
  <c r="B95" i="6"/>
  <c r="AH94" i="6"/>
  <c r="AG94" i="6"/>
  <c r="B94" i="6"/>
  <c r="AH93" i="6"/>
  <c r="AG93" i="6"/>
  <c r="B93" i="6"/>
  <c r="AH92" i="6"/>
  <c r="AG92" i="6"/>
  <c r="B92" i="6"/>
  <c r="AH91" i="6"/>
  <c r="AG91" i="6"/>
  <c r="B91" i="6"/>
  <c r="AH90" i="6"/>
  <c r="AG90" i="6"/>
  <c r="B90" i="6"/>
  <c r="AH89" i="6"/>
  <c r="AG89" i="6"/>
  <c r="B89" i="6"/>
  <c r="AH88" i="6"/>
  <c r="AG88" i="6"/>
  <c r="B88" i="6"/>
  <c r="AH87" i="6"/>
  <c r="AG87" i="6"/>
  <c r="B87" i="6"/>
  <c r="AH86" i="6"/>
  <c r="AG86" i="6"/>
  <c r="B86" i="6"/>
  <c r="AH85" i="6"/>
  <c r="AG85" i="6"/>
  <c r="B85" i="6"/>
  <c r="AH84" i="6"/>
  <c r="AG84" i="6"/>
  <c r="B84" i="6"/>
  <c r="AH83" i="6"/>
  <c r="AG83" i="6"/>
  <c r="B83" i="6"/>
  <c r="AH82" i="6"/>
  <c r="AG82" i="6"/>
  <c r="B82" i="6"/>
  <c r="AH81" i="6"/>
  <c r="AG81" i="6"/>
  <c r="B81" i="6"/>
  <c r="AH80" i="6"/>
  <c r="AG80" i="6"/>
  <c r="B80" i="6"/>
  <c r="AH79" i="6"/>
  <c r="AG79" i="6"/>
  <c r="B79" i="6"/>
  <c r="AH78" i="6"/>
  <c r="AG78" i="6"/>
  <c r="B78" i="6"/>
  <c r="AH77" i="6"/>
  <c r="AG77" i="6"/>
  <c r="B77" i="6"/>
  <c r="AH76" i="6"/>
  <c r="AG76" i="6"/>
  <c r="B76" i="6"/>
  <c r="AH75" i="6"/>
  <c r="AG75" i="6"/>
  <c r="B75" i="6"/>
  <c r="AH74" i="6"/>
  <c r="AG74" i="6"/>
  <c r="B74" i="6"/>
  <c r="AH73" i="6"/>
  <c r="AG73" i="6"/>
  <c r="B73" i="6"/>
  <c r="AH72" i="6"/>
  <c r="AG72" i="6"/>
  <c r="B72" i="6"/>
  <c r="AH71" i="6"/>
  <c r="AG71" i="6"/>
  <c r="B71" i="6"/>
  <c r="AH70" i="6"/>
  <c r="AG70" i="6"/>
  <c r="B70" i="6"/>
  <c r="AH69" i="6"/>
  <c r="AG69" i="6"/>
  <c r="B69" i="6"/>
  <c r="AH68" i="6"/>
  <c r="AG68" i="6"/>
  <c r="B68" i="6"/>
  <c r="AH67" i="6"/>
  <c r="AG67" i="6"/>
  <c r="B67" i="6"/>
  <c r="AH66" i="6"/>
  <c r="AG66" i="6"/>
  <c r="B66" i="6"/>
  <c r="AH65" i="6"/>
  <c r="AG65" i="6"/>
  <c r="B65" i="6"/>
  <c r="AH64" i="6"/>
  <c r="AG64" i="6"/>
  <c r="B64" i="6"/>
  <c r="AH63" i="6"/>
  <c r="AG63" i="6"/>
  <c r="B63" i="6"/>
  <c r="AH62" i="6"/>
  <c r="AG62" i="6"/>
  <c r="B62" i="6"/>
  <c r="AH61" i="6"/>
  <c r="AG61" i="6"/>
  <c r="B61" i="6"/>
  <c r="AH60" i="6"/>
  <c r="AG60" i="6"/>
  <c r="B60" i="6"/>
  <c r="AH59" i="6"/>
  <c r="AG59" i="6"/>
  <c r="B59" i="6"/>
  <c r="AH58" i="6"/>
  <c r="AG58" i="6"/>
  <c r="B58" i="6"/>
  <c r="AH57" i="6"/>
  <c r="AG57" i="6"/>
  <c r="B57" i="6"/>
  <c r="AH56" i="6"/>
  <c r="AG56" i="6"/>
  <c r="B56" i="6"/>
  <c r="AH55" i="6"/>
  <c r="AG55" i="6"/>
  <c r="B55" i="6"/>
  <c r="AH54" i="6"/>
  <c r="AG54" i="6"/>
  <c r="B54" i="6"/>
  <c r="AH53" i="6"/>
  <c r="AG53" i="6"/>
  <c r="B53" i="6"/>
  <c r="AH52" i="6"/>
  <c r="AG52" i="6"/>
  <c r="B52" i="6"/>
  <c r="AH51" i="6"/>
  <c r="AG51" i="6"/>
  <c r="B51" i="6"/>
  <c r="AH50" i="6"/>
  <c r="AG50" i="6"/>
  <c r="B50" i="6"/>
  <c r="AH49" i="6"/>
  <c r="AG49" i="6"/>
  <c r="B49" i="6"/>
  <c r="AH48" i="6"/>
  <c r="AG48" i="6"/>
  <c r="B48" i="6"/>
  <c r="AH47" i="6"/>
  <c r="AG47" i="6"/>
  <c r="B47" i="6"/>
  <c r="AH46" i="6"/>
  <c r="AG46" i="6"/>
  <c r="B46" i="6"/>
  <c r="AH45" i="6"/>
  <c r="AG45" i="6"/>
  <c r="B45" i="6"/>
  <c r="AH44" i="6"/>
  <c r="AG44" i="6"/>
  <c r="B44" i="6"/>
  <c r="AH43" i="6"/>
  <c r="AG43" i="6"/>
  <c r="B43" i="6"/>
  <c r="AH42" i="6"/>
  <c r="AG42" i="6"/>
  <c r="B42" i="6"/>
  <c r="AH41" i="6"/>
  <c r="AG41" i="6"/>
  <c r="B41" i="6"/>
  <c r="AH40" i="6"/>
  <c r="AG40" i="6"/>
  <c r="B40" i="6"/>
  <c r="AH39" i="6"/>
  <c r="AG39" i="6"/>
  <c r="B39" i="6"/>
  <c r="AH38" i="6"/>
  <c r="AG38" i="6"/>
  <c r="B38" i="6"/>
  <c r="AH37" i="6"/>
  <c r="AG37" i="6"/>
  <c r="B37" i="6"/>
  <c r="AH36" i="6"/>
  <c r="AG36" i="6"/>
  <c r="B36" i="6"/>
  <c r="AH35" i="6"/>
  <c r="AG35" i="6"/>
  <c r="B35" i="6"/>
  <c r="AH34" i="6"/>
  <c r="AG34" i="6"/>
  <c r="B34" i="6"/>
  <c r="AH33" i="6"/>
  <c r="AG33" i="6"/>
  <c r="B33" i="6"/>
  <c r="AH32" i="6"/>
  <c r="AG32" i="6"/>
  <c r="B32" i="6"/>
  <c r="AH31" i="6"/>
  <c r="AG31" i="6"/>
  <c r="B31" i="6"/>
  <c r="AH30" i="6"/>
  <c r="AG30" i="6"/>
  <c r="B30" i="6"/>
  <c r="AH29" i="6"/>
  <c r="AG29" i="6"/>
  <c r="B29" i="6"/>
  <c r="AH28" i="6"/>
  <c r="AG28" i="6"/>
  <c r="B28" i="6"/>
  <c r="AH27" i="6"/>
  <c r="AG27" i="6"/>
  <c r="B27" i="6"/>
  <c r="AH26" i="6"/>
  <c r="AG26" i="6"/>
  <c r="B26" i="6"/>
  <c r="AH25" i="6"/>
  <c r="AG25" i="6"/>
  <c r="B25" i="6"/>
  <c r="AH24" i="6"/>
  <c r="AG24" i="6"/>
  <c r="B24" i="6"/>
  <c r="AH23" i="6"/>
  <c r="AG23" i="6"/>
  <c r="B23" i="6"/>
  <c r="AH22" i="6"/>
  <c r="AG22" i="6"/>
  <c r="B22" i="6"/>
  <c r="AH21" i="6"/>
  <c r="AG21" i="6"/>
  <c r="B21" i="6"/>
  <c r="AH20" i="6"/>
  <c r="AG20" i="6"/>
  <c r="B20" i="6"/>
  <c r="AH19" i="6"/>
  <c r="AG19" i="6"/>
  <c r="AI14" i="6" s="1"/>
  <c r="D12" i="6" s="1"/>
  <c r="B19" i="6"/>
  <c r="AH18" i="6"/>
  <c r="AG18" i="6"/>
  <c r="B18" i="6"/>
  <c r="AH17" i="6"/>
  <c r="AG17" i="6"/>
  <c r="B17" i="6"/>
  <c r="AH16" i="6"/>
  <c r="AG16" i="6"/>
  <c r="B16" i="6"/>
  <c r="AH14" i="6"/>
  <c r="AH13" i="6"/>
  <c r="F12" i="6" s="1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16" i="2"/>
  <c r="AG16" i="2"/>
  <c r="AG14" i="6" l="1"/>
  <c r="AI14" i="2"/>
  <c r="D12" i="2" s="1"/>
  <c r="AH14" i="2"/>
  <c r="AH13" i="2"/>
  <c r="F12" i="2" s="1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G14" i="2" l="1"/>
</calcChain>
</file>

<file path=xl/sharedStrings.xml><?xml version="1.0" encoding="utf-8"?>
<sst xmlns="http://schemas.openxmlformats.org/spreadsheetml/2006/main" count="218" uniqueCount="102">
  <si>
    <t>sample@email.com</t>
    <phoneticPr fontId="9" type="noConversion"/>
  </si>
  <si>
    <t>200m</t>
    <phoneticPr fontId="9" type="noConversion"/>
  </si>
  <si>
    <t>M</t>
    <phoneticPr fontId="9" type="noConversion"/>
  </si>
  <si>
    <t>1500m</t>
    <phoneticPr fontId="9" type="noConversion"/>
  </si>
  <si>
    <t>800m</t>
    <phoneticPr fontId="9" type="noConversion"/>
  </si>
  <si>
    <t>400m</t>
    <phoneticPr fontId="9" type="noConversion"/>
  </si>
  <si>
    <t>100m</t>
    <phoneticPr fontId="9" type="noConversion"/>
  </si>
  <si>
    <t>100mH</t>
    <phoneticPr fontId="9" type="noConversion"/>
  </si>
  <si>
    <t>Group</t>
    <phoneticPr fontId="9" type="noConversion"/>
  </si>
  <si>
    <t>No.</t>
    <phoneticPr fontId="9" type="noConversion"/>
  </si>
  <si>
    <t>110mH</t>
    <phoneticPr fontId="9" type="noConversion"/>
  </si>
  <si>
    <t>樣辦</t>
    <phoneticPr fontId="9" type="noConversion"/>
  </si>
  <si>
    <t>Sample Name</t>
    <phoneticPr fontId="8" type="noConversion"/>
  </si>
  <si>
    <t>HK Junior Ranking
(Y = Yes)</t>
    <phoneticPr fontId="8" type="noConversion"/>
  </si>
  <si>
    <t>Chan Tai Man</t>
    <phoneticPr fontId="9" type="noConversion"/>
  </si>
  <si>
    <t>100mH</t>
    <phoneticPr fontId="8" type="noConversion"/>
  </si>
  <si>
    <t>HJ</t>
    <phoneticPr fontId="9" type="noConversion"/>
  </si>
  <si>
    <t>LJ</t>
    <phoneticPr fontId="9" type="noConversion"/>
  </si>
  <si>
    <t>JT</t>
    <phoneticPr fontId="9" type="noConversion"/>
  </si>
  <si>
    <t>DT</t>
    <phoneticPr fontId="9" type="noConversion"/>
  </si>
  <si>
    <t>SP</t>
    <phoneticPr fontId="9" type="noConversion"/>
  </si>
  <si>
    <t>標槍</t>
    <phoneticPr fontId="8" type="noConversion"/>
  </si>
  <si>
    <t>鐵餅</t>
    <phoneticPr fontId="8" type="noConversion"/>
  </si>
  <si>
    <t>鉛球</t>
    <phoneticPr fontId="8" type="noConversion"/>
  </si>
  <si>
    <t>跳遠</t>
    <phoneticPr fontId="8" type="noConversion"/>
  </si>
  <si>
    <t>跳高</t>
    <phoneticPr fontId="8" type="noConversion"/>
  </si>
  <si>
    <t>110米跨欄</t>
    <phoneticPr fontId="8" type="noConversion"/>
  </si>
  <si>
    <t>100米跨欄</t>
    <phoneticPr fontId="8" type="noConversion"/>
  </si>
  <si>
    <t>100米</t>
    <phoneticPr fontId="8" type="noConversion"/>
  </si>
  <si>
    <t>200米</t>
    <phoneticPr fontId="8" type="noConversion"/>
  </si>
  <si>
    <t>400米</t>
    <phoneticPr fontId="8" type="noConversion"/>
  </si>
  <si>
    <t>800米</t>
    <phoneticPr fontId="8" type="noConversion"/>
  </si>
  <si>
    <t>1500米</t>
    <phoneticPr fontId="8" type="noConversion"/>
  </si>
  <si>
    <t>是否去年年終
香港青年排名
首十運動員?</t>
    <phoneticPr fontId="8" type="noConversion"/>
  </si>
  <si>
    <t>MA / FA
MB / FB
MC / FC
MD / FD</t>
    <phoneticPr fontId="8" type="noConversion"/>
  </si>
  <si>
    <t xml:space="preserve">          - 於本表格內進行 Cut &amp; Paste 搬移已輸入次資料，會做成計算程式錯誤，敬請留意。</t>
    <phoneticPr fontId="8" type="noConversion"/>
  </si>
  <si>
    <t xml:space="preserve">          - 申請表一經提交，本會將不接受更改或退款，敬請於提交前小心核對以確保內容正確。</t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</si>
  <si>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English Name</t>
    </r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</si>
  <si>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性別  (M/F) Gender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</si>
  <si>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出生年份 Year of Birth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</si>
  <si>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聯絡人/申請人電郵 E-MAIL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</si>
  <si>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聯絡人姓名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</si>
  <si>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聯絡人電話</t>
    </r>
    <phoneticPr fontId="9" type="noConversion"/>
  </si>
  <si>
    <r>
      <t xml:space="preserve">          </t>
    </r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必需填寫</t>
    </r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</si>
  <si>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中文姓名</t>
    </r>
    <phoneticPr fontId="9" type="noConversion"/>
  </si>
  <si>
    <t>4x100m</t>
    <phoneticPr fontId="8" type="noConversion"/>
  </si>
  <si>
    <t>接力隊伍名稱</t>
    <phoneticPr fontId="8" type="noConversion"/>
  </si>
  <si>
    <t>4X400m</t>
    <phoneticPr fontId="8" type="noConversion"/>
  </si>
  <si>
    <t>4X100m</t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</si>
  <si>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TCAA
Membership No.</t>
    </r>
    <phoneticPr fontId="8" type="noConversion"/>
  </si>
  <si>
    <t>公民會會員號碼
(非會員請留空)</t>
    <phoneticPr fontId="8" type="noConversion"/>
  </si>
  <si>
    <t>TCAA01</t>
    <phoneticPr fontId="8" type="noConversion"/>
  </si>
  <si>
    <t>4x100m</t>
    <phoneticPr fontId="8" type="noConversion"/>
  </si>
  <si>
    <t>4x400m</t>
    <phoneticPr fontId="8" type="noConversion"/>
  </si>
  <si>
    <t>(印有全部項目)</t>
    <phoneticPr fontId="8" type="noConversion"/>
  </si>
  <si>
    <t>(每隊最少4人及最多6人報名)</t>
    <phoneticPr fontId="8" type="noConversion"/>
  </si>
  <si>
    <t xml:space="preserve">          - 申請表提交之同時，即表示申請人及或其監護人已清楚閱讀、明白及同意、並承諾遵守有關本賽事附帶之免責聲明、規則、條款、賽事資料、賽事細則、運動員須知 等等細節及確定清楚參賽者之身體狀況適合作劇烈競賽活動，</t>
    <phoneticPr fontId="8" type="noConversion"/>
  </si>
  <si>
    <t>持桿跳</t>
    <phoneticPr fontId="8" type="noConversion"/>
  </si>
  <si>
    <t>PV</t>
    <phoneticPr fontId="8" type="noConversion"/>
  </si>
  <si>
    <t>Mens Open</t>
    <phoneticPr fontId="8" type="noConversion"/>
  </si>
  <si>
    <t>TCAA01</t>
    <phoneticPr fontId="8" type="noConversion"/>
  </si>
  <si>
    <t>3000米</t>
    <phoneticPr fontId="8" type="noConversion"/>
  </si>
  <si>
    <t>3000m</t>
    <phoneticPr fontId="8" type="noConversion"/>
  </si>
  <si>
    <t xml:space="preserve">14-19歲組別              不接受MD/FD組        報名 </t>
    <phoneticPr fontId="8" type="noConversion"/>
  </si>
  <si>
    <t>Y123456(A)</t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</si>
  <si>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HKID No.                身份證號碼</t>
    </r>
    <phoneticPr fontId="9" type="noConversion"/>
  </si>
  <si>
    <t xml:space="preserve">                  (每人只可選報一項接力)</t>
    <phoneticPr fontId="8" type="noConversion"/>
  </si>
  <si>
    <t>地點：將軍澳運動場</t>
    <phoneticPr fontId="8" type="noConversion"/>
  </si>
  <si>
    <t>(U35 / U40 / U45/ U50/U55/U60)</t>
    <phoneticPr fontId="9" type="noConversion"/>
  </si>
  <si>
    <t>年齡組別</t>
    <phoneticPr fontId="8" type="noConversion"/>
  </si>
  <si>
    <t>U35</t>
    <phoneticPr fontId="9" type="noConversion"/>
  </si>
  <si>
    <t>U40</t>
    <phoneticPr fontId="9" type="noConversion"/>
  </si>
  <si>
    <t>U45</t>
    <phoneticPr fontId="9" type="noConversion"/>
  </si>
  <si>
    <t>U50</t>
    <phoneticPr fontId="9" type="noConversion"/>
  </si>
  <si>
    <t>U55</t>
    <phoneticPr fontId="9" type="noConversion"/>
  </si>
  <si>
    <t>U60</t>
    <phoneticPr fontId="9" type="noConversion"/>
  </si>
  <si>
    <t>16-34</t>
    <phoneticPr fontId="9" type="noConversion"/>
  </si>
  <si>
    <t>35-39</t>
    <phoneticPr fontId="9" type="noConversion"/>
  </si>
  <si>
    <t>40-44</t>
    <phoneticPr fontId="9" type="noConversion"/>
  </si>
  <si>
    <t>45-49</t>
    <phoneticPr fontId="9" type="noConversion"/>
  </si>
  <si>
    <t>50-54</t>
    <phoneticPr fontId="9" type="noConversion"/>
  </si>
  <si>
    <t>55-59</t>
    <phoneticPr fontId="9" type="noConversion"/>
  </si>
  <si>
    <t>M/F U35, U40,
M/F U45, U50, 
M/F U55, U60</t>
    <phoneticPr fontId="8" type="noConversion"/>
  </si>
  <si>
    <t>M/F U35, U40,
M/F U45, U50</t>
    <phoneticPr fontId="8" type="noConversion"/>
  </si>
  <si>
    <t xml:space="preserve"> (每人最多只可選報2個個人項目, 並不少於一個個人項目)</t>
    <phoneticPr fontId="8" type="noConversion"/>
  </si>
  <si>
    <t>申請證書
 Certificate
$60</t>
    <phoneticPr fontId="9" type="noConversion"/>
  </si>
  <si>
    <t>團體/學校名稱 Org./School Name</t>
    <phoneticPr fontId="9" type="noConversion"/>
  </si>
  <si>
    <t>2021田總註冊會員號碼</t>
    <phoneticPr fontId="8" type="noConversion"/>
  </si>
  <si>
    <t xml:space="preserve">            並同意參賽者倘若出現不可預測之身體健康狀況，包括任何程度受傷甚或死亡，不論任何過失責任均不會向主辦或協辦機構或個人予以追究。</t>
    <phoneticPr fontId="8" type="noConversion"/>
  </si>
  <si>
    <r>
      <t xml:space="preserve">          - 請電郵本Excel報名表至 tcaaoac@gmail.com 辦理。</t>
    </r>
    <r>
      <rPr>
        <b/>
        <u/>
        <sz val="12"/>
        <color rgb="FFFF0000"/>
        <rFont val="新細明體"/>
        <family val="1"/>
        <charset val="136"/>
      </rPr>
      <t>待收到確認電郵後</t>
    </r>
    <r>
      <rPr>
        <sz val="12"/>
        <color rgb="FFFF0000"/>
        <rFont val="新細明體"/>
        <family val="2"/>
        <charset val="136"/>
        <scheme val="minor"/>
      </rPr>
      <t>，將已存入相應總額之銀行入數紙（戶名：TCAA Ltd  南洋商業銀行 043-487-1-026363-0 / 恆生銀行 390-489276-883 儲蓄戶口）以電郵發送至 tcaaoac@gmail.com 完成報名手續。</t>
    </r>
    <phoneticPr fontId="8" type="noConversion"/>
  </si>
  <si>
    <t>2021 HKAAA No.</t>
    <phoneticPr fontId="8" type="noConversion"/>
  </si>
  <si>
    <r>
      <t xml:space="preserve">日期：2021.09.25-26 (星期六及日) </t>
    </r>
    <r>
      <rPr>
        <b/>
        <u/>
        <sz val="12"/>
        <rFont val="新細明體"/>
        <family val="1"/>
        <charset val="136"/>
      </rPr>
      <t>第1站</t>
    </r>
    <phoneticPr fontId="8" type="noConversion"/>
  </si>
  <si>
    <t>日期：2021.10.16-17 (星期六及日) 第2站</t>
    <phoneticPr fontId="8" type="noConversion"/>
  </si>
  <si>
    <t xml:space="preserve">    第1站</t>
    <phoneticPr fontId="9" type="noConversion"/>
  </si>
  <si>
    <t xml:space="preserve">    第2站</t>
    <phoneticPr fontId="9" type="noConversion"/>
  </si>
  <si>
    <t>(第1站報名表在另一頁)</t>
    <phoneticPr fontId="9" type="noConversion"/>
  </si>
  <si>
    <t>(第2站報名表在另一頁)</t>
    <phoneticPr fontId="9" type="noConversion"/>
  </si>
  <si>
    <t>公民公開田徑排名賽 報名表</t>
    <phoneticPr fontId="9" type="noConversion"/>
  </si>
  <si>
    <t>MU35 1.067m
MU40 0.991m
MU45 0.991m
MU50 0.991m</t>
    <phoneticPr fontId="8" type="noConversion"/>
  </si>
  <si>
    <t>MU35 1.067m
MU40 0.991m
MU45 0.991m
MU50 0.991m</t>
  </si>
  <si>
    <t>FU35  0.84m
FU40  0.84m
MU55 0.914M</t>
    <phoneticPr fontId="8" type="noConversion"/>
  </si>
  <si>
    <t>V 2.2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</si>
</sst>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HK$&quot;* #,##0_);_(&quot;HK$&quot;* \(#,##0\);_(&quot;HK$&quot;* &quot;-&quot;_);_(@_)"/>
    <numFmt numFmtId="44" formatCode="_(&quot;HK$&quot;* #,##0.00_);_(&quot;HK$&quot;* \(#,##0.00\);_(&quot;HK$&quot;* &quot;-&quot;??_);_(@_)"/>
    <numFmt numFmtId="176" formatCode="m/d/yyyy\ h:mm:ss"/>
    <numFmt numFmtId="177" formatCode="_([$$-409]* #,##0.00_);_([$$-409]* \(#,##0.00\);_([$$-409]* &quot;-&quot;??_);_(@_)"/>
    <numFmt numFmtId="178" formatCode="[$$-404]#,##0_);[Red]\([$$-404]#,##0\)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u/>
      <sz val="12"/>
      <color theme="11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2"/>
      <color rgb="FFFFFF00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20"/>
      <color theme="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theme="0" tint="-0.34998626667073579"/>
      <name val="新細明體"/>
      <family val="1"/>
      <charset val="136"/>
      <scheme val="minor"/>
    </font>
    <font>
      <sz val="12"/>
      <color theme="0" tint="-0.499984740745262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b/>
      <u/>
      <sz val="12"/>
      <color rgb="FFFF0000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u/>
      <sz val="12"/>
      <name val="新細明體"/>
      <family val="1"/>
      <charset val="136"/>
    </font>
    <font>
      <sz val="20"/>
      <name val="新細明體"/>
      <family val="1"/>
      <charset val="136"/>
      <scheme val="minor"/>
    </font>
    <font>
      <sz val="20"/>
      <color rgb="FFFFFF00"/>
      <name val="新細明體"/>
      <family val="1"/>
      <charset val="136"/>
      <scheme val="minor"/>
    </font>
    <font>
      <sz val="26"/>
      <color rgb="FFFF0000"/>
      <name val="新細明體"/>
      <family val="1"/>
      <charset val="136"/>
      <scheme val="minor"/>
    </font>
    <font>
      <sz val="14"/>
      <color rgb="FFFFFF00"/>
      <name val="新細明體"/>
      <family val="1"/>
      <charset val="136"/>
      <scheme val="minor"/>
    </font>
    <font>
      <sz val="26"/>
      <color rgb="FFFFFF00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8">
    <xf numFmtId="0" fontId="0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7" fillId="4" borderId="0" xfId="1" applyFont="1" applyFill="1" applyProtection="1">
      <alignment vertical="center"/>
    </xf>
    <xf numFmtId="42" fontId="7" fillId="4" borderId="0" xfId="1" applyNumberFormat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 shrinkToFit="1"/>
      <protection locked="0"/>
    </xf>
    <xf numFmtId="0" fontId="7" fillId="4" borderId="0" xfId="1" applyFont="1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 shrinkToFit="1"/>
    </xf>
    <xf numFmtId="0" fontId="7" fillId="4" borderId="0" xfId="1" applyFont="1" applyFill="1" applyBorder="1" applyProtection="1">
      <alignment vertical="center"/>
    </xf>
    <xf numFmtId="0" fontId="12" fillId="4" borderId="0" xfId="1" applyFont="1" applyFill="1" applyAlignment="1" applyProtection="1">
      <alignment horizontal="center" vertical="center"/>
    </xf>
    <xf numFmtId="0" fontId="7" fillId="0" borderId="0" xfId="5" applyFont="1" applyFill="1" applyBorder="1" applyAlignment="1" applyProtection="1">
      <alignment horizontal="center" vertical="center"/>
      <protection locked="0"/>
    </xf>
    <xf numFmtId="176" fontId="7" fillId="0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0" xfId="5" applyFont="1" applyFill="1" applyBorder="1" applyAlignment="1" applyProtection="1">
      <alignment horizontal="center" vertical="center" wrapText="1"/>
    </xf>
    <xf numFmtId="42" fontId="12" fillId="4" borderId="0" xfId="1" applyNumberFormat="1" applyFont="1" applyFill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7" fillId="4" borderId="0" xfId="1" applyFont="1" applyFill="1" applyAlignment="1" applyProtection="1"/>
    <xf numFmtId="0" fontId="7" fillId="4" borderId="0" xfId="1" applyFont="1" applyFill="1" applyBorder="1" applyAlignment="1" applyProtection="1">
      <alignment horizontal="center" vertical="center" wrapText="1" shrinkToFit="1"/>
    </xf>
    <xf numFmtId="42" fontId="5" fillId="4" borderId="0" xfId="1" applyNumberFormat="1" applyFont="1" applyFill="1" applyBorder="1" applyAlignment="1" applyProtection="1">
      <alignment horizontal="center" vertical="center" shrinkToFit="1"/>
    </xf>
    <xf numFmtId="0" fontId="7" fillId="4" borderId="0" xfId="1" applyFont="1" applyFill="1" applyBorder="1" applyAlignment="1" applyProtection="1">
      <alignment horizontal="center" vertical="top" shrinkToFit="1"/>
    </xf>
    <xf numFmtId="0" fontId="7" fillId="4" borderId="0" xfId="1" applyFont="1" applyFill="1" applyBorder="1" applyAlignment="1" applyProtection="1">
      <alignment horizontal="center" vertical="top" wrapText="1" shrinkToFit="1"/>
    </xf>
    <xf numFmtId="42" fontId="5" fillId="4" borderId="0" xfId="1" applyNumberFormat="1" applyFont="1" applyFill="1" applyBorder="1" applyAlignment="1" applyProtection="1">
      <alignment horizontal="center" vertical="top" shrinkToFit="1"/>
    </xf>
    <xf numFmtId="0" fontId="15" fillId="4" borderId="0" xfId="1" applyFont="1" applyFill="1" applyBorder="1" applyAlignment="1" applyProtection="1">
      <alignment horizontal="center" vertical="top" wrapText="1" shrinkToFit="1"/>
    </xf>
    <xf numFmtId="0" fontId="16" fillId="4" borderId="0" xfId="1" applyFont="1" applyFill="1" applyBorder="1" applyAlignment="1" applyProtection="1">
      <alignment horizontal="center" vertical="top" wrapText="1" shrinkToFit="1"/>
    </xf>
    <xf numFmtId="0" fontId="16" fillId="4" borderId="0" xfId="1" applyFont="1" applyFill="1" applyBorder="1" applyAlignment="1" applyProtection="1">
      <alignment vertical="top" wrapText="1"/>
    </xf>
    <xf numFmtId="0" fontId="16" fillId="4" borderId="0" xfId="1" applyFont="1" applyFill="1" applyBorder="1" applyAlignment="1" applyProtection="1">
      <alignment horizontal="center" vertical="top" wrapText="1"/>
    </xf>
    <xf numFmtId="0" fontId="7" fillId="4" borderId="1" xfId="1" applyFont="1" applyFill="1" applyBorder="1" applyAlignment="1" applyProtection="1">
      <alignment horizontal="center" vertical="top" shrinkToFit="1"/>
    </xf>
    <xf numFmtId="0" fontId="7" fillId="4" borderId="1" xfId="1" applyFont="1" applyFill="1" applyBorder="1" applyAlignment="1" applyProtection="1">
      <alignment horizontal="center" vertical="top" wrapText="1" shrinkToFit="1"/>
    </xf>
    <xf numFmtId="42" fontId="5" fillId="4" borderId="1" xfId="1" applyNumberFormat="1" applyFont="1" applyFill="1" applyBorder="1" applyAlignment="1" applyProtection="1">
      <alignment horizontal="center" vertical="top" shrinkToFit="1"/>
    </xf>
    <xf numFmtId="0" fontId="7" fillId="4" borderId="1" xfId="1" applyFont="1" applyFill="1" applyBorder="1" applyAlignment="1" applyProtection="1">
      <alignment vertical="top"/>
    </xf>
    <xf numFmtId="0" fontId="12" fillId="4" borderId="0" xfId="1" applyFont="1" applyFill="1" applyAlignment="1" applyProtection="1">
      <alignment vertical="center"/>
    </xf>
    <xf numFmtId="0" fontId="7" fillId="4" borderId="0" xfId="1" applyFont="1" applyFill="1" applyAlignment="1" applyProtection="1">
      <alignment horizontal="center" vertical="center"/>
    </xf>
    <xf numFmtId="42" fontId="7" fillId="4" borderId="0" xfId="1" applyNumberFormat="1" applyFont="1" applyFill="1" applyAlignment="1" applyProtection="1">
      <alignment horizontal="center" vertical="center"/>
    </xf>
    <xf numFmtId="0" fontId="7" fillId="4" borderId="9" xfId="1" applyFont="1" applyFill="1" applyBorder="1" applyAlignment="1" applyProtection="1">
      <alignment horizontal="center" vertical="center"/>
    </xf>
    <xf numFmtId="0" fontId="8" fillId="4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/>
    </xf>
    <xf numFmtId="42" fontId="8" fillId="4" borderId="0" xfId="1" applyNumberFormat="1" applyFont="1" applyFill="1" applyBorder="1" applyAlignment="1" applyProtection="1">
      <alignment horizontal="center" vertical="center"/>
    </xf>
    <xf numFmtId="0" fontId="7" fillId="4" borderId="0" xfId="1" applyFont="1" applyFill="1" applyAlignment="1" applyProtection="1">
      <alignment vertical="center"/>
    </xf>
    <xf numFmtId="0" fontId="5" fillId="4" borderId="0" xfId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17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7" fillId="4" borderId="0" xfId="1" applyFont="1" applyFill="1" applyBorder="1" applyAlignment="1" applyProtection="1">
      <alignment horizontal="center" vertical="top" wrapText="1"/>
    </xf>
    <xf numFmtId="0" fontId="7" fillId="0" borderId="0" xfId="1" applyFont="1" applyFill="1" applyAlignment="1" applyProtection="1">
      <alignment horizontal="center" vertical="center"/>
    </xf>
    <xf numFmtId="0" fontId="12" fillId="4" borderId="11" xfId="1" applyFont="1" applyFill="1" applyBorder="1" applyAlignment="1" applyProtection="1">
      <alignment horizontal="center" vertical="center"/>
    </xf>
    <xf numFmtId="0" fontId="8" fillId="4" borderId="2" xfId="1" applyFont="1" applyFill="1" applyBorder="1" applyAlignment="1" applyProtection="1">
      <alignment horizontal="center" vertical="center"/>
    </xf>
    <xf numFmtId="0" fontId="8" fillId="4" borderId="3" xfId="1" applyFont="1" applyFill="1" applyBorder="1" applyAlignment="1" applyProtection="1">
      <alignment horizontal="center" vertical="center"/>
    </xf>
    <xf numFmtId="0" fontId="16" fillId="4" borderId="6" xfId="1" applyFont="1" applyFill="1" applyBorder="1" applyAlignment="1" applyProtection="1">
      <alignment horizontal="center" vertical="top" wrapText="1" shrinkToFit="1"/>
    </xf>
    <xf numFmtId="0" fontId="19" fillId="4" borderId="10" xfId="1" applyFont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horizontal="center" vertical="top" wrapText="1"/>
    </xf>
    <xf numFmtId="0" fontId="18" fillId="4" borderId="0" xfId="1" applyFont="1" applyFill="1" applyBorder="1" applyAlignment="1" applyProtection="1">
      <alignment horizontal="center" wrapText="1"/>
    </xf>
    <xf numFmtId="44" fontId="7" fillId="4" borderId="0" xfId="74" applyFont="1" applyFill="1" applyBorder="1" applyAlignment="1" applyProtection="1">
      <alignment horizontal="center" vertical="center"/>
    </xf>
    <xf numFmtId="44" fontId="5" fillId="4" borderId="0" xfId="74" applyFont="1" applyFill="1" applyBorder="1" applyAlignment="1" applyProtection="1">
      <alignment horizontal="center" vertical="center"/>
    </xf>
    <xf numFmtId="42" fontId="16" fillId="6" borderId="0" xfId="1" applyNumberFormat="1" applyFont="1" applyFill="1" applyBorder="1" applyAlignment="1" applyProtection="1">
      <alignment vertical="top"/>
    </xf>
    <xf numFmtId="42" fontId="20" fillId="6" borderId="0" xfId="1" applyNumberFormat="1" applyFont="1" applyFill="1" applyBorder="1" applyAlignment="1" applyProtection="1">
      <alignment horizontal="center" vertical="center"/>
    </xf>
    <xf numFmtId="177" fontId="16" fillId="6" borderId="0" xfId="74" applyNumberFormat="1" applyFont="1" applyFill="1" applyBorder="1" applyAlignment="1" applyProtection="1">
      <alignment vertical="top"/>
    </xf>
    <xf numFmtId="177" fontId="8" fillId="4" borderId="0" xfId="1" applyNumberFormat="1" applyFont="1" applyFill="1" applyBorder="1" applyAlignment="1" applyProtection="1">
      <alignment horizontal="center" vertical="center"/>
    </xf>
    <xf numFmtId="0" fontId="18" fillId="4" borderId="0" xfId="1" applyFont="1" applyFill="1" applyAlignment="1" applyProtection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16" fillId="4" borderId="4" xfId="1" applyFont="1" applyFill="1" applyBorder="1" applyAlignment="1" applyProtection="1">
      <alignment horizontal="center" vertical="top" wrapText="1"/>
    </xf>
    <xf numFmtId="0" fontId="16" fillId="4" borderId="6" xfId="1" applyFont="1" applyFill="1" applyBorder="1" applyAlignment="1" applyProtection="1">
      <alignment horizontal="center" vertical="top" wrapText="1"/>
    </xf>
    <xf numFmtId="0" fontId="12" fillId="4" borderId="10" xfId="1" applyFont="1" applyFill="1" applyBorder="1" applyAlignment="1" applyProtection="1">
      <alignment vertical="center"/>
    </xf>
    <xf numFmtId="0" fontId="12" fillId="4" borderId="12" xfId="1" applyFont="1" applyFill="1" applyBorder="1" applyAlignment="1" applyProtection="1">
      <alignment vertical="center"/>
    </xf>
    <xf numFmtId="0" fontId="12" fillId="4" borderId="12" xfId="1" applyFont="1" applyFill="1" applyBorder="1" applyAlignment="1" applyProtection="1">
      <alignment horizontal="center" vertical="center"/>
    </xf>
    <xf numFmtId="0" fontId="7" fillId="4" borderId="12" xfId="1" applyFont="1" applyFill="1" applyBorder="1" applyAlignment="1" applyProtection="1">
      <alignment horizontal="center" vertical="center"/>
    </xf>
    <xf numFmtId="0" fontId="16" fillId="4" borderId="5" xfId="1" applyFont="1" applyFill="1" applyBorder="1" applyAlignment="1" applyProtection="1">
      <alignment horizontal="center" vertical="top" wrapText="1" shrinkToFit="1"/>
    </xf>
    <xf numFmtId="0" fontId="16" fillId="4" borderId="5" xfId="1" applyFont="1" applyFill="1" applyBorder="1" applyAlignment="1" applyProtection="1">
      <alignment horizontal="center" vertical="top" wrapText="1"/>
    </xf>
    <xf numFmtId="0" fontId="12" fillId="4" borderId="0" xfId="1" applyFont="1" applyFill="1" applyAlignment="1" applyProtection="1">
      <alignment horizontal="right" vertical="center"/>
    </xf>
    <xf numFmtId="0" fontId="12" fillId="4" borderId="0" xfId="1" applyFont="1" applyFill="1" applyAlignment="1" applyProtection="1">
      <alignment horizontal="left" vertical="center"/>
    </xf>
    <xf numFmtId="0" fontId="7" fillId="4" borderId="0" xfId="1" applyFont="1" applyFill="1" applyBorder="1" applyAlignment="1" applyProtection="1">
      <alignment horizontal="right" vertical="center"/>
    </xf>
    <xf numFmtId="0" fontId="22" fillId="4" borderId="0" xfId="1" applyFont="1" applyFill="1" applyAlignment="1" applyProtection="1"/>
    <xf numFmtId="0" fontId="22" fillId="4" borderId="0" xfId="1" applyFont="1" applyFill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4" borderId="6" xfId="1" applyFont="1" applyFill="1" applyBorder="1" applyAlignment="1" applyProtection="1">
      <alignment horizontal="center" vertical="center"/>
    </xf>
    <xf numFmtId="178" fontId="7" fillId="4" borderId="0" xfId="1" applyNumberFormat="1" applyFont="1" applyFill="1" applyAlignment="1" applyProtection="1">
      <alignment horizontal="center" vertical="center"/>
    </xf>
    <xf numFmtId="178" fontId="12" fillId="4" borderId="0" xfId="1" applyNumberFormat="1" applyFont="1" applyFill="1" applyAlignment="1" applyProtection="1">
      <alignment horizontal="center" vertical="center"/>
    </xf>
    <xf numFmtId="178" fontId="8" fillId="4" borderId="0" xfId="1" applyNumberFormat="1" applyFont="1" applyFill="1" applyBorder="1" applyAlignment="1" applyProtection="1">
      <alignment horizontal="center" vertical="center"/>
    </xf>
    <xf numFmtId="178" fontId="21" fillId="4" borderId="0" xfId="5" applyNumberFormat="1" applyFont="1" applyFill="1" applyBorder="1" applyAlignment="1" applyProtection="1">
      <alignment horizontal="center" vertical="center"/>
    </xf>
    <xf numFmtId="178" fontId="7" fillId="4" borderId="0" xfId="1" applyNumberFormat="1" applyFont="1" applyFill="1" applyBorder="1" applyAlignment="1" applyProtection="1">
      <alignment horizontal="center" vertical="top" wrapText="1" shrinkToFit="1"/>
    </xf>
    <xf numFmtId="178" fontId="7" fillId="4" borderId="0" xfId="1" applyNumberFormat="1" applyFont="1" applyFill="1" applyBorder="1" applyAlignment="1" applyProtection="1">
      <alignment horizontal="center" vertical="center" wrapText="1" shrinkToFit="1"/>
    </xf>
    <xf numFmtId="178" fontId="7" fillId="4" borderId="1" xfId="1" applyNumberFormat="1" applyFont="1" applyFill="1" applyBorder="1" applyAlignment="1" applyProtection="1">
      <alignment horizontal="center" vertical="top" wrapText="1" shrinkToFit="1"/>
    </xf>
    <xf numFmtId="178" fontId="7" fillId="4" borderId="0" xfId="1" applyNumberFormat="1" applyFont="1" applyFill="1" applyBorder="1" applyAlignment="1" applyProtection="1">
      <alignment horizontal="center" vertical="center"/>
    </xf>
    <xf numFmtId="178" fontId="7" fillId="0" borderId="0" xfId="1" applyNumberFormat="1" applyFont="1" applyFill="1" applyBorder="1" applyAlignment="1" applyProtection="1">
      <alignment horizontal="center" vertical="center"/>
      <protection locked="0"/>
    </xf>
    <xf numFmtId="178" fontId="7" fillId="0" borderId="0" xfId="1" applyNumberFormat="1" applyFont="1" applyFill="1" applyAlignment="1" applyProtection="1">
      <alignment horizontal="center" vertical="center"/>
      <protection locked="0"/>
    </xf>
    <xf numFmtId="0" fontId="25" fillId="6" borderId="0" xfId="1" applyFont="1" applyFill="1" applyBorder="1" applyAlignment="1" applyProtection="1">
      <alignment vertical="center"/>
    </xf>
    <xf numFmtId="0" fontId="16" fillId="4" borderId="0" xfId="1" applyFont="1" applyFill="1" applyBorder="1" applyAlignment="1" applyProtection="1">
      <alignment horizontal="center" vertical="center"/>
    </xf>
    <xf numFmtId="0" fontId="22" fillId="4" borderId="0" xfId="1" applyFont="1" applyFill="1" applyBorder="1" applyAlignment="1" applyProtection="1">
      <alignment horizontal="center" vertical="center"/>
    </xf>
    <xf numFmtId="0" fontId="7" fillId="4" borderId="5" xfId="1" applyFont="1" applyFill="1" applyBorder="1" applyAlignment="1" applyProtection="1">
      <alignment horizontal="center" vertical="center"/>
    </xf>
    <xf numFmtId="0" fontId="24" fillId="4" borderId="7" xfId="1" applyFont="1" applyFill="1" applyBorder="1" applyAlignment="1" applyProtection="1">
      <alignment horizontal="center" vertical="center"/>
    </xf>
    <xf numFmtId="0" fontId="7" fillId="4" borderId="8" xfId="1" applyFont="1" applyFill="1" applyBorder="1" applyAlignment="1" applyProtection="1">
      <alignment horizontal="center" vertical="center"/>
    </xf>
    <xf numFmtId="0" fontId="23" fillId="4" borderId="2" xfId="1" applyFont="1" applyFill="1" applyBorder="1" applyAlignment="1" applyProtection="1">
      <alignment horizontal="center" vertical="center"/>
    </xf>
    <xf numFmtId="0" fontId="23" fillId="4" borderId="4" xfId="1" applyFont="1" applyFill="1" applyBorder="1" applyAlignment="1" applyProtection="1">
      <alignment horizontal="center" vertical="center"/>
    </xf>
    <xf numFmtId="0" fontId="27" fillId="7" borderId="0" xfId="0" applyFont="1" applyFill="1" applyAlignment="1">
      <alignment horizontal="left" vertical="center"/>
    </xf>
    <xf numFmtId="42" fontId="16" fillId="8" borderId="0" xfId="1" applyNumberFormat="1" applyFont="1" applyFill="1" applyBorder="1" applyAlignment="1" applyProtection="1">
      <alignment vertical="top"/>
    </xf>
    <xf numFmtId="177" fontId="16" fillId="8" borderId="0" xfId="74" applyNumberFormat="1" applyFont="1" applyFill="1" applyBorder="1" applyAlignment="1" applyProtection="1">
      <alignment vertical="top"/>
    </xf>
    <xf numFmtId="42" fontId="29" fillId="8" borderId="0" xfId="1" applyNumberFormat="1" applyFont="1" applyFill="1" applyBorder="1" applyAlignment="1" applyProtection="1">
      <alignment horizontal="center" vertical="center"/>
    </xf>
    <xf numFmtId="0" fontId="30" fillId="8" borderId="0" xfId="1" applyFont="1" applyFill="1" applyBorder="1" applyAlignment="1" applyProtection="1">
      <alignment vertical="center"/>
    </xf>
    <xf numFmtId="0" fontId="31" fillId="4" borderId="0" xfId="1" applyFont="1" applyFill="1" applyAlignment="1" applyProtection="1">
      <alignment vertical="center"/>
    </xf>
    <xf numFmtId="0" fontId="32" fillId="4" borderId="0" xfId="1" applyFont="1" applyFill="1" applyAlignment="1" applyProtection="1">
      <alignment vertical="center"/>
    </xf>
    <xf numFmtId="0" fontId="33" fillId="4" borderId="0" xfId="1" applyFont="1" applyFill="1" applyAlignment="1" applyProtection="1">
      <alignment vertical="center"/>
    </xf>
    <xf numFmtId="0" fontId="34" fillId="4" borderId="0" xfId="1" applyFont="1" applyFill="1" applyAlignment="1" applyProtection="1">
      <alignment vertical="center"/>
    </xf>
    <xf numFmtId="0" fontId="16" fillId="4" borderId="4" xfId="1" applyFont="1" applyFill="1" applyBorder="1" applyAlignment="1">
      <alignment horizontal="center" vertical="top" wrapText="1" shrinkToFit="1"/>
    </xf>
    <xf numFmtId="0" fontId="16" fillId="4" borderId="5" xfId="1" applyFont="1" applyFill="1" applyBorder="1" applyAlignment="1">
      <alignment horizontal="center" vertical="top" wrapText="1" shrinkToFit="1"/>
    </xf>
    <xf numFmtId="0" fontId="16" fillId="7" borderId="4" xfId="0" applyFont="1" applyFill="1" applyBorder="1" applyAlignment="1">
      <alignment horizontal="center" vertical="top" wrapText="1" shrinkToFit="1"/>
    </xf>
    <xf numFmtId="0" fontId="16" fillId="7" borderId="5" xfId="0" applyFont="1" applyFill="1" applyBorder="1" applyAlignment="1">
      <alignment horizontal="center" vertical="top" wrapText="1" shrinkToFit="1"/>
    </xf>
  </cellXfs>
  <cellStyles count="98">
    <cellStyle name="一般" xfId="0" builtinId="0"/>
    <cellStyle name="一般 10" xfId="3" xr:uid="{00000000-0005-0000-0000-000001000000}"/>
    <cellStyle name="一般 11" xfId="4" xr:uid="{00000000-0005-0000-0000-000002000000}"/>
    <cellStyle name="一般 12" xfId="5" xr:uid="{00000000-0005-0000-0000-000003000000}"/>
    <cellStyle name="一般 13" xfId="6" xr:uid="{00000000-0005-0000-0000-000004000000}"/>
    <cellStyle name="一般 14" xfId="7" xr:uid="{00000000-0005-0000-0000-000005000000}"/>
    <cellStyle name="一般 15" xfId="8" xr:uid="{00000000-0005-0000-0000-000006000000}"/>
    <cellStyle name="一般 16" xfId="9" xr:uid="{00000000-0005-0000-0000-000007000000}"/>
    <cellStyle name="一般 17" xfId="10" xr:uid="{00000000-0005-0000-0000-000008000000}"/>
    <cellStyle name="一般 2" xfId="1" xr:uid="{00000000-0005-0000-0000-000009000000}"/>
    <cellStyle name="一般 2 5" xfId="11" xr:uid="{00000000-0005-0000-0000-00000A000000}"/>
    <cellStyle name="一般 3" xfId="12" xr:uid="{00000000-0005-0000-0000-00000B000000}"/>
    <cellStyle name="一般 4" xfId="13" xr:uid="{00000000-0005-0000-0000-00000C000000}"/>
    <cellStyle name="一般 5" xfId="14" xr:uid="{00000000-0005-0000-0000-00000D000000}"/>
    <cellStyle name="一般 5 2" xfId="15" xr:uid="{00000000-0005-0000-0000-00000E000000}"/>
    <cellStyle name="一般 6" xfId="16" xr:uid="{00000000-0005-0000-0000-00000F000000}"/>
    <cellStyle name="一般 6 2" xfId="17" xr:uid="{00000000-0005-0000-0000-000010000000}"/>
    <cellStyle name="一般 7" xfId="18" xr:uid="{00000000-0005-0000-0000-000011000000}"/>
    <cellStyle name="一般 8" xfId="19" xr:uid="{00000000-0005-0000-0000-000012000000}"/>
    <cellStyle name="一般 9" xfId="20" xr:uid="{00000000-0005-0000-0000-000013000000}"/>
    <cellStyle name="一般 9 2" xfId="21" xr:uid="{00000000-0005-0000-0000-000014000000}"/>
    <cellStyle name="已瀏覽過的超連結" xfId="37" builtinId="9" hidden="1"/>
    <cellStyle name="已瀏覽過的超連結" xfId="38" builtinId="9" hidden="1"/>
    <cellStyle name="已瀏覽過的超連結" xfId="39" builtinId="9" hidden="1"/>
    <cellStyle name="已瀏覽過的超連結" xfId="40" builtinId="9" hidden="1"/>
    <cellStyle name="已瀏覽過的超連結" xfId="41" builtinId="9" hidden="1"/>
    <cellStyle name="已瀏覽過的超連結" xfId="42" builtinId="9" hidden="1"/>
    <cellStyle name="已瀏覽過的超連結" xfId="43" builtinId="9" hidden="1"/>
    <cellStyle name="已瀏覽過的超連結" xfId="44" builtinId="9" hidden="1"/>
    <cellStyle name="已瀏覽過的超連結" xfId="45" builtinId="9" hidden="1"/>
    <cellStyle name="已瀏覽過的超連結" xfId="46" builtinId="9" hidden="1"/>
    <cellStyle name="已瀏覽過的超連結" xfId="47" builtinId="9" hidden="1"/>
    <cellStyle name="已瀏覽過的超連結" xfId="48" builtinId="9" hidden="1"/>
    <cellStyle name="已瀏覽過的超連結" xfId="49" builtinId="9" hidden="1"/>
    <cellStyle name="已瀏覽過的超連結" xfId="50" builtinId="9" hidden="1"/>
    <cellStyle name="已瀏覽過的超連結" xfId="51" builtinId="9" hidden="1"/>
    <cellStyle name="已瀏覽過的超連結" xfId="52" builtinId="9" hidden="1"/>
    <cellStyle name="已瀏覽過的超連結" xfId="53" builtinId="9" hidden="1"/>
    <cellStyle name="已瀏覽過的超連結" xfId="54" builtinId="9" hidden="1"/>
    <cellStyle name="已瀏覽過的超連結" xfId="55" builtinId="9" hidden="1"/>
    <cellStyle name="已瀏覽過的超連結" xfId="56" builtinId="9" hidden="1"/>
    <cellStyle name="已瀏覽過的超連結" xfId="57" builtinId="9" hidden="1"/>
    <cellStyle name="已瀏覽過的超連結" xfId="58" builtinId="9" hidden="1"/>
    <cellStyle name="已瀏覽過的超連結" xfId="59" builtinId="9" hidden="1"/>
    <cellStyle name="已瀏覽過的超連結" xfId="60" builtinId="9" hidden="1"/>
    <cellStyle name="已瀏覽過的超連結" xfId="61" builtinId="9" hidden="1"/>
    <cellStyle name="已瀏覽過的超連結" xfId="62" builtinId="9" hidden="1"/>
    <cellStyle name="已瀏覽過的超連結" xfId="63" builtinId="9" hidden="1"/>
    <cellStyle name="已瀏覽過的超連結" xfId="64" builtinId="9" hidden="1"/>
    <cellStyle name="已瀏覽過的超連結" xfId="65" builtinId="9" hidden="1"/>
    <cellStyle name="已瀏覽過的超連結" xfId="66" builtinId="9" hidden="1"/>
    <cellStyle name="已瀏覽過的超連結" xfId="67" builtinId="9" hidden="1"/>
    <cellStyle name="已瀏覽過的超連結" xfId="68" builtinId="9" hidden="1"/>
    <cellStyle name="已瀏覽過的超連結" xfId="69" builtinId="9" hidden="1"/>
    <cellStyle name="已瀏覽過的超連結" xfId="70" builtinId="9" hidden="1"/>
    <cellStyle name="已瀏覽過的超連結" xfId="71" builtinId="9" hidden="1"/>
    <cellStyle name="已瀏覽過的超連結" xfId="72" builtinId="9" hidden="1"/>
    <cellStyle name="已瀏覽過的超連結" xfId="73" builtinId="9" hidden="1"/>
    <cellStyle name="已瀏覽過的超連結" xfId="75" builtinId="9" hidden="1"/>
    <cellStyle name="已瀏覽過的超連結" xfId="76" builtinId="9" hidden="1"/>
    <cellStyle name="已瀏覽過的超連結" xfId="77" builtinId="9" hidden="1"/>
    <cellStyle name="已瀏覽過的超連結" xfId="78" builtinId="9" hidden="1"/>
    <cellStyle name="已瀏覽過的超連結" xfId="79" builtinId="9" hidden="1"/>
    <cellStyle name="已瀏覽過的超連結" xfId="80" builtinId="9" hidden="1"/>
    <cellStyle name="已瀏覽過的超連結" xfId="81" builtinId="9" hidden="1"/>
    <cellStyle name="已瀏覽過的超連結" xfId="82" builtinId="9" hidden="1"/>
    <cellStyle name="已瀏覽過的超連結" xfId="83" builtinId="9" hidden="1"/>
    <cellStyle name="已瀏覽過的超連結" xfId="84" builtinId="9" hidden="1"/>
    <cellStyle name="已瀏覽過的超連結" xfId="85" builtinId="9" hidden="1"/>
    <cellStyle name="已瀏覽過的超連結" xfId="86" builtinId="9" hidden="1"/>
    <cellStyle name="已瀏覽過的超連結" xfId="87" builtinId="9" hidden="1"/>
    <cellStyle name="已瀏覽過的超連結" xfId="88" builtinId="9" hidden="1"/>
    <cellStyle name="已瀏覽過的超連結" xfId="89" builtinId="9" hidden="1"/>
    <cellStyle name="已瀏覽過的超連結" xfId="90" builtinId="9" hidden="1"/>
    <cellStyle name="已瀏覽過的超連結" xfId="91" builtinId="9" hidden="1"/>
    <cellStyle name="已瀏覽過的超連結" xfId="92" builtinId="9" hidden="1"/>
    <cellStyle name="已瀏覽過的超連結" xfId="93" builtinId="9" hidden="1"/>
    <cellStyle name="已瀏覽過的超連結" xfId="94" builtinId="9" hidden="1"/>
    <cellStyle name="已瀏覽過的超連結" xfId="95" builtinId="9" hidden="1"/>
    <cellStyle name="已瀏覽過的超連結" xfId="96" builtinId="9" hidden="1"/>
    <cellStyle name="已瀏覽過的超連結" xfId="97" builtinId="9" hidden="1"/>
    <cellStyle name="中等 2" xfId="22" xr:uid="{00000000-0005-0000-0000-000051000000}"/>
    <cellStyle name="貨幣" xfId="74" builtinId="4"/>
    <cellStyle name="超連結" xfId="2" builtinId="8"/>
    <cellStyle name="壞 2" xfId="23" xr:uid="{00000000-0005-0000-0000-000054000000}"/>
    <cellStyle name="Normal 2" xfId="24" xr:uid="{00000000-0005-0000-0000-000055000000}"/>
    <cellStyle name="Normal 2 16" xfId="25" xr:uid="{00000000-0005-0000-0000-000056000000}"/>
    <cellStyle name="Normal 2 20" xfId="26" xr:uid="{00000000-0005-0000-0000-000057000000}"/>
    <cellStyle name="Normal 2 21" xfId="27" xr:uid="{00000000-0005-0000-0000-000058000000}"/>
    <cellStyle name="Normal 2 22" xfId="28" xr:uid="{00000000-0005-0000-0000-000059000000}"/>
    <cellStyle name="Normal 2 23" xfId="29" xr:uid="{00000000-0005-0000-0000-00005A000000}"/>
    <cellStyle name="Normal 2 24" xfId="30" xr:uid="{00000000-0005-0000-0000-00005B000000}"/>
    <cellStyle name="Normal 2 27" xfId="31" xr:uid="{00000000-0005-0000-0000-00005C000000}"/>
    <cellStyle name="Normal 2 30" xfId="32" xr:uid="{00000000-0005-0000-0000-00005D000000}"/>
    <cellStyle name="Normal 2 41" xfId="33" xr:uid="{00000000-0005-0000-0000-00005E000000}"/>
    <cellStyle name="Normal 2 44" xfId="34" xr:uid="{00000000-0005-0000-0000-00005F000000}"/>
    <cellStyle name="Normal 2 51" xfId="35" xr:uid="{00000000-0005-0000-0000-000060000000}"/>
    <cellStyle name="Normal 2_Group Application" xfId="36" xr:uid="{00000000-0005-0000-0000-000061000000}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@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AU1048575"/>
  <sheetViews>
    <sheetView tabSelected="1" zoomScale="85" zoomScaleNormal="85" zoomScalePageLayoutView="85" workbookViewId="0">
      <pane ySplit="16" topLeftCell="A17" activePane="bottomLeft" state="frozen"/>
      <selection pane="bottomLeft" activeCell="Q25" sqref="Q25"/>
    </sheetView>
  </sheetViews>
  <sheetFormatPr baseColWidth="10" defaultColWidth="10.6640625" defaultRowHeight="15"/>
  <cols>
    <col min="1" max="1" width="8.5" style="1" customWidth="1"/>
    <col min="2" max="2" width="10.33203125" style="1" bestFit="1" customWidth="1"/>
    <col min="3" max="3" width="14" style="32" customWidth="1"/>
    <col min="4" max="4" width="24" style="32" customWidth="1"/>
    <col min="5" max="6" width="14.1640625" style="32" customWidth="1"/>
    <col min="7" max="7" width="14.83203125" style="32" customWidth="1"/>
    <col min="8" max="8" width="11.6640625" style="32" customWidth="1"/>
    <col min="9" max="18" width="13.1640625" style="32" customWidth="1"/>
    <col min="19" max="19" width="13.1640625" style="32" hidden="1" customWidth="1"/>
    <col min="20" max="22" width="13.1640625" style="32" customWidth="1"/>
    <col min="23" max="24" width="13.1640625" style="32" hidden="1" customWidth="1"/>
    <col min="25" max="25" width="15.5" style="32" hidden="1" customWidth="1"/>
    <col min="26" max="26" width="12.5" style="75" customWidth="1"/>
    <col min="27" max="27" width="15" style="32" hidden="1" customWidth="1"/>
    <col min="28" max="28" width="15.6640625" style="32" hidden="1" customWidth="1"/>
    <col min="29" max="29" width="26.6640625" style="32" customWidth="1"/>
    <col min="30" max="30" width="20.6640625" style="32" customWidth="1"/>
    <col min="31" max="31" width="21.6640625" style="32" customWidth="1"/>
    <col min="32" max="32" width="18.1640625" style="32" customWidth="1"/>
    <col min="33" max="33" width="21.33203125" style="33" customWidth="1"/>
    <col min="34" max="35" width="19.5" style="1" hidden="1" customWidth="1"/>
    <col min="36" max="16384" width="10.6640625" style="1"/>
  </cols>
  <sheetData>
    <row r="1" spans="1:47" s="38" customFormat="1" ht="25">
      <c r="A1" s="38" t="s">
        <v>101</v>
      </c>
      <c r="C1" s="32"/>
      <c r="D1" s="32"/>
      <c r="I1" s="68" t="s">
        <v>97</v>
      </c>
      <c r="J1" s="69">
        <v>2021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75"/>
      <c r="AA1" s="33"/>
      <c r="AB1" s="33"/>
      <c r="AC1" s="32"/>
      <c r="AD1" s="32"/>
      <c r="AE1" s="32"/>
      <c r="AF1" s="32"/>
      <c r="AG1" s="32"/>
      <c r="AQ1" s="71"/>
      <c r="AR1" s="71"/>
      <c r="AS1" s="87"/>
      <c r="AT1" s="72"/>
    </row>
    <row r="2" spans="1:47" s="38" customFormat="1">
      <c r="A2" s="89"/>
      <c r="B2" s="90" t="s">
        <v>69</v>
      </c>
      <c r="C2" s="34" t="s">
        <v>69</v>
      </c>
      <c r="D2" s="32"/>
      <c r="I2" s="70" t="s">
        <v>68</v>
      </c>
      <c r="J2" s="32"/>
      <c r="K2" s="59" t="s">
        <v>67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75"/>
      <c r="AA2" s="33"/>
      <c r="AB2" s="33"/>
      <c r="AC2" s="32"/>
      <c r="AD2" s="32"/>
      <c r="AE2" s="32"/>
      <c r="AF2" s="32"/>
      <c r="AG2" s="32"/>
      <c r="AQ2" s="71"/>
      <c r="AR2" s="71"/>
      <c r="AS2" s="87"/>
      <c r="AT2" s="72"/>
      <c r="AU2" s="17"/>
    </row>
    <row r="3" spans="1:47" s="38" customFormat="1" ht="36">
      <c r="A3" s="91">
        <v>16</v>
      </c>
      <c r="B3" s="3" t="s">
        <v>76</v>
      </c>
      <c r="C3" s="73" t="s">
        <v>70</v>
      </c>
      <c r="D3" s="32"/>
      <c r="H3" s="98" t="s">
        <v>93</v>
      </c>
      <c r="J3" s="32"/>
      <c r="K3" s="93" t="s">
        <v>91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75"/>
      <c r="AA3" s="33"/>
      <c r="AB3" s="33"/>
      <c r="AC3" s="32"/>
      <c r="AD3" s="32"/>
      <c r="AE3" s="32"/>
      <c r="AF3" s="32"/>
      <c r="AG3" s="32"/>
      <c r="AQ3" s="71"/>
      <c r="AR3" s="71"/>
      <c r="AS3" s="87"/>
      <c r="AT3" s="72"/>
    </row>
    <row r="4" spans="1:47" s="38" customFormat="1" ht="20">
      <c r="A4" s="91">
        <v>35</v>
      </c>
      <c r="B4" s="3" t="s">
        <v>77</v>
      </c>
      <c r="C4" s="73" t="s">
        <v>71</v>
      </c>
      <c r="D4" s="32"/>
      <c r="H4" s="101" t="s">
        <v>96</v>
      </c>
      <c r="I4" s="32"/>
      <c r="J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75"/>
      <c r="AA4" s="33"/>
      <c r="AB4" s="33"/>
      <c r="AC4" s="32"/>
      <c r="AD4" s="32"/>
      <c r="AE4" s="32"/>
      <c r="AF4" s="32"/>
      <c r="AG4" s="32"/>
      <c r="AQ4" s="71"/>
      <c r="AR4" s="71"/>
      <c r="AS4" s="87"/>
      <c r="AT4" s="72"/>
      <c r="AU4" s="17"/>
    </row>
    <row r="5" spans="1:47" s="38" customFormat="1">
      <c r="A5" s="91">
        <v>40</v>
      </c>
      <c r="B5" s="3" t="s">
        <v>78</v>
      </c>
      <c r="C5" s="73" t="s">
        <v>72</v>
      </c>
      <c r="D5" s="41" t="s">
        <v>56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75"/>
      <c r="AA5" s="33"/>
      <c r="AB5" s="33"/>
      <c r="AC5" s="32"/>
      <c r="AD5" s="32"/>
      <c r="AE5" s="32"/>
      <c r="AF5" s="32"/>
      <c r="AG5" s="32"/>
      <c r="AQ5" s="71"/>
      <c r="AR5" s="71"/>
      <c r="AS5" s="87"/>
      <c r="AT5" s="72"/>
    </row>
    <row r="6" spans="1:47" s="38" customFormat="1" ht="15" customHeight="1">
      <c r="A6" s="91">
        <v>45</v>
      </c>
      <c r="B6" s="3" t="s">
        <v>79</v>
      </c>
      <c r="C6" s="73" t="s">
        <v>73</v>
      </c>
      <c r="D6" s="41" t="s">
        <v>88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75"/>
      <c r="AA6" s="33"/>
      <c r="AB6" s="33"/>
      <c r="AC6" s="32"/>
      <c r="AD6" s="32"/>
      <c r="AE6" s="32"/>
      <c r="AF6" s="32"/>
      <c r="AG6" s="32"/>
      <c r="AQ6" s="17"/>
      <c r="AU6" s="17"/>
    </row>
    <row r="7" spans="1:47" s="38" customFormat="1" ht="15" customHeight="1">
      <c r="A7" s="91">
        <v>50</v>
      </c>
      <c r="B7" s="3" t="s">
        <v>80</v>
      </c>
      <c r="C7" s="73" t="s">
        <v>74</v>
      </c>
      <c r="D7" s="41" t="s">
        <v>36</v>
      </c>
      <c r="J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75"/>
      <c r="AA7" s="33"/>
      <c r="AB7" s="33"/>
      <c r="AC7" s="32"/>
      <c r="AD7" s="32"/>
      <c r="AE7" s="32"/>
      <c r="AF7" s="32"/>
      <c r="AG7" s="32"/>
      <c r="AQ7" s="17"/>
    </row>
    <row r="8" spans="1:47" s="38" customFormat="1" ht="15" customHeight="1">
      <c r="A8" s="92">
        <v>55</v>
      </c>
      <c r="B8" s="88" t="s">
        <v>81</v>
      </c>
      <c r="C8" s="74" t="s">
        <v>75</v>
      </c>
      <c r="D8" s="39" t="s">
        <v>35</v>
      </c>
      <c r="J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75"/>
      <c r="AA8" s="33"/>
      <c r="AB8" s="33"/>
      <c r="AC8" s="32"/>
      <c r="AD8" s="32"/>
      <c r="AE8" s="32"/>
      <c r="AF8" s="32"/>
      <c r="AG8" s="32"/>
      <c r="AQ8" s="17"/>
      <c r="AU8" s="17"/>
    </row>
    <row r="9" spans="1:47" s="38" customFormat="1" ht="15" customHeight="1">
      <c r="A9" s="3"/>
      <c r="B9" s="3"/>
      <c r="C9" s="86"/>
      <c r="D9" s="42" t="s">
        <v>89</v>
      </c>
      <c r="J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75"/>
      <c r="AA9" s="33"/>
      <c r="AB9" s="33"/>
      <c r="AC9" s="32"/>
      <c r="AD9" s="32"/>
      <c r="AE9" s="32"/>
      <c r="AF9" s="32"/>
      <c r="AG9" s="32"/>
      <c r="AQ9" s="17"/>
    </row>
    <row r="10" spans="1:47" s="31" customFormat="1" ht="15" customHeight="1">
      <c r="A10" s="3"/>
      <c r="B10" s="3"/>
      <c r="C10" s="3"/>
      <c r="D10" s="38" t="s">
        <v>43</v>
      </c>
      <c r="I10" s="62"/>
      <c r="J10" s="63"/>
      <c r="K10" s="63"/>
      <c r="L10" s="64"/>
      <c r="M10" s="64"/>
      <c r="N10" s="65"/>
      <c r="O10" s="65" t="s">
        <v>84</v>
      </c>
      <c r="P10" s="64"/>
      <c r="Q10" s="64"/>
      <c r="R10" s="64"/>
      <c r="S10" s="64"/>
      <c r="T10" s="64"/>
      <c r="U10" s="64"/>
      <c r="V10" s="45"/>
      <c r="W10" s="49" t="s">
        <v>66</v>
      </c>
      <c r="X10" s="45"/>
      <c r="Y10" s="58"/>
      <c r="Z10" s="76"/>
      <c r="AA10" s="10"/>
      <c r="AB10" s="10"/>
      <c r="AC10" s="10"/>
      <c r="AD10" s="10"/>
      <c r="AE10" s="10"/>
      <c r="AF10" s="10"/>
      <c r="AG10" s="14"/>
      <c r="AQ10" s="17"/>
      <c r="AU10" s="17"/>
    </row>
    <row r="11" spans="1:47" s="40" customFormat="1" ht="15" customHeight="1">
      <c r="C11" s="36"/>
      <c r="D11" s="36"/>
      <c r="I11" s="46" t="s">
        <v>26</v>
      </c>
      <c r="J11" s="36" t="s">
        <v>27</v>
      </c>
      <c r="K11" s="36" t="s">
        <v>28</v>
      </c>
      <c r="L11" s="36" t="s">
        <v>29</v>
      </c>
      <c r="M11" s="36" t="s">
        <v>30</v>
      </c>
      <c r="N11" s="36" t="s">
        <v>31</v>
      </c>
      <c r="O11" s="36" t="s">
        <v>32</v>
      </c>
      <c r="P11" s="36" t="s">
        <v>25</v>
      </c>
      <c r="Q11" s="36" t="s">
        <v>24</v>
      </c>
      <c r="R11" s="36" t="s">
        <v>57</v>
      </c>
      <c r="S11" s="36" t="s">
        <v>61</v>
      </c>
      <c r="T11" s="36" t="s">
        <v>21</v>
      </c>
      <c r="U11" s="36" t="s">
        <v>22</v>
      </c>
      <c r="V11" s="47" t="s">
        <v>23</v>
      </c>
      <c r="W11" s="46" t="s">
        <v>48</v>
      </c>
      <c r="X11" s="47" t="s">
        <v>47</v>
      </c>
      <c r="Y11" s="57"/>
      <c r="Z11" s="77"/>
      <c r="AA11" s="36"/>
      <c r="AB11" s="36"/>
      <c r="AC11" s="36"/>
      <c r="AD11" s="35"/>
      <c r="AE11" s="36"/>
      <c r="AF11" s="36"/>
      <c r="AG11" s="37"/>
      <c r="AQ11" s="17"/>
      <c r="AU11" s="38"/>
    </row>
    <row r="12" spans="1:47" s="25" customFormat="1" ht="55" customHeight="1">
      <c r="C12" s="26"/>
      <c r="D12" s="55" t="str">
        <f>AI14</f>
        <v>總應付金額 $0</v>
      </c>
      <c r="E12" s="54"/>
      <c r="F12" s="85" t="str">
        <f>IF(AH13=0,"接力共"&amp;"0"&amp;"隊","接力共"&amp;AH13&amp;"隊")</f>
        <v>接力共0隊</v>
      </c>
      <c r="G12" s="56"/>
      <c r="H12" s="51" t="s">
        <v>87</v>
      </c>
      <c r="I12" s="102" t="s">
        <v>98</v>
      </c>
      <c r="J12" s="103" t="s">
        <v>100</v>
      </c>
      <c r="K12" s="67" t="s">
        <v>82</v>
      </c>
      <c r="L12" s="67" t="s">
        <v>82</v>
      </c>
      <c r="M12" s="67" t="s">
        <v>82</v>
      </c>
      <c r="N12" s="67" t="s">
        <v>82</v>
      </c>
      <c r="O12" s="67" t="s">
        <v>82</v>
      </c>
      <c r="P12" s="67" t="s">
        <v>83</v>
      </c>
      <c r="Q12" s="67" t="s">
        <v>83</v>
      </c>
      <c r="R12" s="67" t="s">
        <v>59</v>
      </c>
      <c r="S12" s="67" t="s">
        <v>63</v>
      </c>
      <c r="T12" s="66" t="s">
        <v>82</v>
      </c>
      <c r="U12" s="66" t="s">
        <v>82</v>
      </c>
      <c r="V12" s="48" t="s">
        <v>82</v>
      </c>
      <c r="W12" s="60" t="s">
        <v>34</v>
      </c>
      <c r="X12" s="61" t="s">
        <v>34</v>
      </c>
      <c r="Y12" s="13" t="s">
        <v>55</v>
      </c>
      <c r="Z12" s="78" t="s">
        <v>54</v>
      </c>
      <c r="AA12" s="50" t="s">
        <v>50</v>
      </c>
      <c r="AB12" s="43" t="s">
        <v>33</v>
      </c>
      <c r="AQ12" s="17"/>
      <c r="AU12" s="17"/>
    </row>
    <row r="13" spans="1:47" s="25" customFormat="1" ht="5" hidden="1" customHeight="1">
      <c r="A13" s="20"/>
      <c r="B13" s="20"/>
      <c r="C13" s="20"/>
      <c r="D13" s="20"/>
      <c r="E13" s="21"/>
      <c r="F13" s="21"/>
      <c r="G13" s="21"/>
      <c r="H13" s="21"/>
      <c r="I13" s="24"/>
      <c r="J13" s="24"/>
      <c r="K13" s="26"/>
      <c r="L13" s="26"/>
      <c r="M13" s="26"/>
      <c r="N13" s="26"/>
      <c r="O13" s="26"/>
      <c r="P13" s="26"/>
      <c r="Q13" s="26"/>
      <c r="R13" s="26"/>
      <c r="S13" s="26"/>
      <c r="T13" s="24"/>
      <c r="U13" s="24"/>
      <c r="V13" s="24"/>
      <c r="W13" s="24"/>
      <c r="X13" s="24"/>
      <c r="Y13" s="24"/>
      <c r="Z13" s="79"/>
      <c r="AA13" s="23"/>
      <c r="AB13" s="23"/>
      <c r="AC13" s="20"/>
      <c r="AD13" s="21"/>
      <c r="AE13" s="20"/>
      <c r="AF13" s="20"/>
      <c r="AG13" s="22"/>
      <c r="AH13" s="25">
        <f>SUMPRODUCT(($Y$17:$Y$116&lt;&gt;"")*(COUNTIF($Y$17:$Y$116,$Y$17:$Y$116&amp;"")&gt;=4)*(COUNTIF($Y$17:$Y$116,$Y$17:$Y$116&amp;"")&lt;=6)/COUNTIF($Y$17:$Y$116,$Y$17:$Y$116&amp;""))</f>
        <v>0</v>
      </c>
      <c r="AI13" s="25">
        <v>120</v>
      </c>
      <c r="AU13" s="38"/>
    </row>
    <row r="14" spans="1:47" s="3" customFormat="1" ht="66" customHeight="1">
      <c r="A14" s="8" t="s">
        <v>9</v>
      </c>
      <c r="B14" s="8" t="s">
        <v>8</v>
      </c>
      <c r="C14" s="8" t="s">
        <v>44</v>
      </c>
      <c r="D14" s="8" t="s">
        <v>37</v>
      </c>
      <c r="E14" s="18" t="s">
        <v>38</v>
      </c>
      <c r="F14" s="18" t="s">
        <v>39</v>
      </c>
      <c r="G14" s="18" t="s">
        <v>65</v>
      </c>
      <c r="H14" s="18" t="s">
        <v>90</v>
      </c>
      <c r="I14" s="8" t="s">
        <v>10</v>
      </c>
      <c r="J14" s="8" t="s">
        <v>7</v>
      </c>
      <c r="K14" s="8" t="s">
        <v>6</v>
      </c>
      <c r="L14" s="8" t="s">
        <v>1</v>
      </c>
      <c r="M14" s="8" t="s">
        <v>5</v>
      </c>
      <c r="N14" s="8" t="s">
        <v>4</v>
      </c>
      <c r="O14" s="8" t="s">
        <v>3</v>
      </c>
      <c r="P14" s="8" t="s">
        <v>16</v>
      </c>
      <c r="Q14" s="8" t="s">
        <v>17</v>
      </c>
      <c r="R14" s="8" t="s">
        <v>58</v>
      </c>
      <c r="S14" s="8" t="s">
        <v>62</v>
      </c>
      <c r="T14" s="8" t="s">
        <v>18</v>
      </c>
      <c r="U14" s="8" t="s">
        <v>19</v>
      </c>
      <c r="V14" s="8" t="s">
        <v>20</v>
      </c>
      <c r="W14" s="8" t="s">
        <v>52</v>
      </c>
      <c r="X14" s="8" t="s">
        <v>53</v>
      </c>
      <c r="Y14" s="8" t="s">
        <v>46</v>
      </c>
      <c r="Z14" s="80" t="s">
        <v>85</v>
      </c>
      <c r="AA14" s="18" t="s">
        <v>49</v>
      </c>
      <c r="AB14" s="18" t="s">
        <v>13</v>
      </c>
      <c r="AC14" s="8" t="s">
        <v>40</v>
      </c>
      <c r="AD14" s="18" t="s">
        <v>86</v>
      </c>
      <c r="AE14" s="8" t="s">
        <v>41</v>
      </c>
      <c r="AF14" s="8" t="s">
        <v>42</v>
      </c>
      <c r="AG14" s="19" t="str">
        <f>"單項應付總額"&amp;" "&amp;"$"&amp;SUM(AG17:AG817)</f>
        <v>單項應付總額 $0</v>
      </c>
      <c r="AH14" s="19" t="str">
        <f>"接力應付總額"&amp;" $"&amp;(SUMPRODUCT(($Y$17:$Y$817&lt;&gt;"")*(COUNTIF($Y$17:$Y$817,$Y$17:$Y$817&amp;"")&gt;=4)*(COUNTIF($Y$17:$Y$817,$Y$17:$Y$817&amp;"")&lt;=6)/COUNTIF($Y$17:$Y$817,$Y$17:$Y$817&amp;""))*$AI$13)</f>
        <v>接力應付總額 $0</v>
      </c>
      <c r="AI14" s="53" t="str">
        <f>"總應付金額"&amp;" "&amp;"$"&amp;SUM(AG17:AG117)+(SUMPRODUCT(($Y$17:$Y$817&lt;&gt;"")*(COUNTIF($Y$17:$Y$817,$Y$17:$Y$817&amp;"")&gt;=4)*(COUNTIF($Y$17:$Y$817,$Y$17:$Y$817&amp;"")&lt;=6)/COUNTIF($Y$17:$Y$817,$Y$17:$Y$817&amp;""))*$AI$13)</f>
        <v>總應付金額 $0</v>
      </c>
      <c r="AU14" s="17"/>
    </row>
    <row r="15" spans="1:47" s="30" customFormat="1" ht="7" customHeight="1" thickBot="1">
      <c r="A15" s="27"/>
      <c r="B15" s="27"/>
      <c r="C15" s="27"/>
      <c r="D15" s="27"/>
      <c r="E15" s="28"/>
      <c r="F15" s="28"/>
      <c r="G15" s="28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81"/>
      <c r="AA15" s="28"/>
      <c r="AB15" s="28"/>
      <c r="AC15" s="27"/>
      <c r="AD15" s="28"/>
      <c r="AE15" s="27"/>
      <c r="AF15" s="27"/>
      <c r="AG15" s="29"/>
    </row>
    <row r="16" spans="1:47" s="3" customFormat="1">
      <c r="B16" s="3" t="str">
        <f>IF(F16="","",IF(($J$1-F16)&gt;=60,"ERROR",IF(($J$1-F16)&lt;16,"ERROR",$E16&amp;VLOOKUP(SUM($J$1-$F16),$A$3:$C$8,3,1))))</f>
        <v>MU35</v>
      </c>
      <c r="C16" s="3" t="s">
        <v>11</v>
      </c>
      <c r="D16" s="3" t="s">
        <v>12</v>
      </c>
      <c r="E16" s="3" t="s">
        <v>2</v>
      </c>
      <c r="F16" s="3">
        <v>1988</v>
      </c>
      <c r="G16" s="3" t="s">
        <v>64</v>
      </c>
      <c r="I16" s="8"/>
      <c r="J16" s="3" t="s">
        <v>15</v>
      </c>
      <c r="L16" s="8"/>
      <c r="M16" s="3" t="s">
        <v>5</v>
      </c>
      <c r="T16" s="8"/>
      <c r="W16" s="3" t="s">
        <v>45</v>
      </c>
      <c r="Y16" s="3" t="s">
        <v>51</v>
      </c>
      <c r="Z16" s="82">
        <v>60</v>
      </c>
      <c r="AC16" s="7" t="s">
        <v>0</v>
      </c>
      <c r="AD16" s="6"/>
      <c r="AE16" s="3" t="s">
        <v>14</v>
      </c>
      <c r="AF16" s="3">
        <v>93456600</v>
      </c>
      <c r="AG16" s="2">
        <f>IF($F16="","",IF(COUNTA(I16:V16)&gt;2,"Events Over Limit",IF(COUNTA(I16:V16)=0,"須最少參賽一個人項目",IF(AB16="Y",0+Z16,IF(COUNTA(AA16)=1,COUNTA(I16:V16)*80+250+Z16,IF(COUNTA(AA16)=0,COUNTA(I16:V16)*80+250+Z16,"Error"))))))</f>
        <v>470</v>
      </c>
      <c r="AH16" s="52" t="str">
        <f>IF(COUNTA(W16:X16)&gt;1,"Pls choose only 1 relay","")</f>
        <v/>
      </c>
      <c r="AI16" s="2"/>
    </row>
    <row r="17" spans="1:35" s="9" customFormat="1">
      <c r="A17" s="3">
        <v>1</v>
      </c>
      <c r="B17" s="3" t="str">
        <f t="shared" ref="B17:B80" si="0">IF(F17="","",IF(($J$1-F17)&gt;=60,"ERROR",IF(($J$1-F17)&lt;16,"ERROR",$E17&amp;VLOOKUP(SUM($J$1-$F17),$A$3:$C$8,3,1))))</f>
        <v/>
      </c>
      <c r="C17" s="11"/>
      <c r="D17" s="12"/>
      <c r="E17" s="12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83"/>
      <c r="AA17" s="4"/>
      <c r="AB17" s="4"/>
      <c r="AC17" s="4"/>
      <c r="AD17" s="15"/>
      <c r="AE17" s="4"/>
      <c r="AF17" s="4"/>
      <c r="AG17" s="2" t="str">
        <f t="shared" ref="AG17:AG80" si="1">IF($F17="","",IF(COUNTA(I17:V17)&gt;2,"Events Over Limit",IF(COUNTA(I17:V17)=0,"須最少參賽一個人項目",IF(AB17="Y",0+Z17,IF(COUNTA(AA17)=1,COUNTA(I17:V17)*80+250+Z17,IF(COUNTA(AA17)=0,COUNTA(I17:V17)*80+250+Z17,"Error"))))))</f>
        <v/>
      </c>
      <c r="AH17" s="52" t="str">
        <f>IF(COUNTA(W17:X17)&gt;1,"Pls choose only 1 relay","")</f>
        <v/>
      </c>
      <c r="AI17" s="2"/>
    </row>
    <row r="18" spans="1:35" s="9" customFormat="1">
      <c r="A18" s="3">
        <v>2</v>
      </c>
      <c r="B18" s="3" t="str">
        <f t="shared" si="0"/>
        <v/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4"/>
      <c r="U18" s="4"/>
      <c r="V18" s="5"/>
      <c r="W18" s="4"/>
      <c r="X18" s="5"/>
      <c r="Y18" s="4"/>
      <c r="Z18" s="83"/>
      <c r="AA18" s="4"/>
      <c r="AB18" s="4"/>
      <c r="AC18" s="4"/>
      <c r="AD18" s="15"/>
      <c r="AE18" s="4"/>
      <c r="AF18" s="4"/>
      <c r="AG18" s="2" t="str">
        <f t="shared" si="1"/>
        <v/>
      </c>
      <c r="AH18" s="52" t="str">
        <f t="shared" ref="AH18:AH81" si="2">IF(COUNTA(W18:X18)&gt;1,"Pls choose only 1 relay","")</f>
        <v/>
      </c>
      <c r="AI18" s="2"/>
    </row>
    <row r="19" spans="1:35" s="9" customFormat="1">
      <c r="A19" s="3">
        <v>3</v>
      </c>
      <c r="B19" s="3" t="str">
        <f t="shared" si="0"/>
        <v/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3"/>
      <c r="AA19" s="4"/>
      <c r="AB19" s="4"/>
      <c r="AC19" s="4"/>
      <c r="AD19" s="15"/>
      <c r="AE19" s="4"/>
      <c r="AF19" s="4"/>
      <c r="AG19" s="2" t="str">
        <f t="shared" si="1"/>
        <v/>
      </c>
      <c r="AH19" s="52" t="str">
        <f t="shared" si="2"/>
        <v/>
      </c>
      <c r="AI19" s="2"/>
    </row>
    <row r="20" spans="1:35" s="9" customFormat="1">
      <c r="A20" s="3">
        <v>4</v>
      </c>
      <c r="B20" s="3" t="str">
        <f t="shared" si="0"/>
        <v/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3"/>
      <c r="AA20" s="4"/>
      <c r="AB20" s="4"/>
      <c r="AC20" s="4"/>
      <c r="AD20" s="15"/>
      <c r="AE20" s="4"/>
      <c r="AF20" s="4"/>
      <c r="AG20" s="2" t="str">
        <f t="shared" si="1"/>
        <v/>
      </c>
      <c r="AH20" s="52" t="str">
        <f t="shared" si="2"/>
        <v/>
      </c>
      <c r="AI20" s="2"/>
    </row>
    <row r="21" spans="1:35" s="9" customFormat="1">
      <c r="A21" s="3">
        <v>5</v>
      </c>
      <c r="B21" s="3" t="str">
        <f t="shared" si="0"/>
        <v/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83"/>
      <c r="AA21" s="4"/>
      <c r="AB21" s="4"/>
      <c r="AC21" s="4"/>
      <c r="AD21" s="15"/>
      <c r="AE21" s="4"/>
      <c r="AF21" s="4"/>
      <c r="AG21" s="2" t="str">
        <f t="shared" si="1"/>
        <v/>
      </c>
      <c r="AH21" s="52" t="str">
        <f t="shared" si="2"/>
        <v/>
      </c>
      <c r="AI21" s="2"/>
    </row>
    <row r="22" spans="1:35" s="9" customFormat="1">
      <c r="A22" s="3">
        <v>6</v>
      </c>
      <c r="B22" s="3" t="str">
        <f t="shared" si="0"/>
        <v/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83"/>
      <c r="AA22" s="4"/>
      <c r="AB22" s="4"/>
      <c r="AC22" s="4"/>
      <c r="AD22" s="15"/>
      <c r="AE22" s="4"/>
      <c r="AF22" s="4"/>
      <c r="AG22" s="2" t="str">
        <f t="shared" si="1"/>
        <v/>
      </c>
      <c r="AH22" s="52" t="str">
        <f t="shared" si="2"/>
        <v/>
      </c>
      <c r="AI22" s="2"/>
    </row>
    <row r="23" spans="1:35" s="9" customFormat="1">
      <c r="A23" s="3">
        <v>7</v>
      </c>
      <c r="B23" s="3" t="str">
        <f t="shared" si="0"/>
        <v/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83"/>
      <c r="AA23" s="4"/>
      <c r="AB23" s="4"/>
      <c r="AC23" s="4"/>
      <c r="AD23" s="15"/>
      <c r="AE23" s="4"/>
      <c r="AF23" s="4"/>
      <c r="AG23" s="2" t="str">
        <f t="shared" si="1"/>
        <v/>
      </c>
      <c r="AH23" s="52" t="str">
        <f t="shared" si="2"/>
        <v/>
      </c>
      <c r="AI23" s="2"/>
    </row>
    <row r="24" spans="1:35" s="9" customFormat="1">
      <c r="A24" s="3">
        <v>8</v>
      </c>
      <c r="B24" s="3" t="str">
        <f t="shared" si="0"/>
        <v/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3"/>
      <c r="AA24" s="4"/>
      <c r="AB24" s="4"/>
      <c r="AC24" s="4"/>
      <c r="AD24" s="15"/>
      <c r="AE24" s="4"/>
      <c r="AF24" s="4"/>
      <c r="AG24" s="2" t="str">
        <f t="shared" si="1"/>
        <v/>
      </c>
      <c r="AH24" s="52" t="str">
        <f t="shared" si="2"/>
        <v/>
      </c>
      <c r="AI24" s="2"/>
    </row>
    <row r="25" spans="1:35" s="9" customFormat="1">
      <c r="A25" s="3">
        <v>9</v>
      </c>
      <c r="B25" s="3" t="str">
        <f t="shared" si="0"/>
        <v/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3"/>
      <c r="AA25" s="4"/>
      <c r="AB25" s="4"/>
      <c r="AC25" s="4"/>
      <c r="AD25" s="15"/>
      <c r="AE25" s="4"/>
      <c r="AF25" s="4"/>
      <c r="AG25" s="2" t="str">
        <f t="shared" si="1"/>
        <v/>
      </c>
      <c r="AH25" s="52" t="str">
        <f t="shared" si="2"/>
        <v/>
      </c>
      <c r="AI25" s="2"/>
    </row>
    <row r="26" spans="1:35" s="9" customFormat="1">
      <c r="A26" s="3">
        <v>10</v>
      </c>
      <c r="B26" s="3" t="str">
        <f t="shared" si="0"/>
        <v/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83"/>
      <c r="AA26" s="4"/>
      <c r="AB26" s="4"/>
      <c r="AC26" s="4"/>
      <c r="AD26" s="15"/>
      <c r="AE26" s="4"/>
      <c r="AF26" s="4"/>
      <c r="AG26" s="2" t="str">
        <f t="shared" si="1"/>
        <v/>
      </c>
      <c r="AH26" s="52" t="str">
        <f t="shared" si="2"/>
        <v/>
      </c>
      <c r="AI26" s="2"/>
    </row>
    <row r="27" spans="1:35" s="9" customFormat="1">
      <c r="A27" s="3">
        <v>11</v>
      </c>
      <c r="B27" s="3" t="str">
        <f t="shared" si="0"/>
        <v/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83"/>
      <c r="AA27" s="4"/>
      <c r="AB27" s="4"/>
      <c r="AC27" s="4"/>
      <c r="AD27" s="15"/>
      <c r="AE27" s="4"/>
      <c r="AF27" s="4"/>
      <c r="AG27" s="2" t="str">
        <f t="shared" si="1"/>
        <v/>
      </c>
      <c r="AH27" s="52" t="str">
        <f t="shared" si="2"/>
        <v/>
      </c>
      <c r="AI27" s="2"/>
    </row>
    <row r="28" spans="1:35" s="9" customFormat="1">
      <c r="A28" s="3">
        <v>12</v>
      </c>
      <c r="B28" s="3" t="str">
        <f t="shared" si="0"/>
        <v/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83"/>
      <c r="AA28" s="4"/>
      <c r="AB28" s="4"/>
      <c r="AC28" s="4"/>
      <c r="AD28" s="15"/>
      <c r="AE28" s="4"/>
      <c r="AF28" s="4"/>
      <c r="AG28" s="2" t="str">
        <f t="shared" si="1"/>
        <v/>
      </c>
      <c r="AH28" s="52" t="str">
        <f t="shared" si="2"/>
        <v/>
      </c>
      <c r="AI28" s="2"/>
    </row>
    <row r="29" spans="1:35" s="9" customFormat="1">
      <c r="A29" s="3">
        <v>13</v>
      </c>
      <c r="B29" s="3" t="str">
        <f t="shared" si="0"/>
        <v/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83"/>
      <c r="AA29" s="4"/>
      <c r="AB29" s="4"/>
      <c r="AC29" s="4"/>
      <c r="AD29" s="15"/>
      <c r="AE29" s="4"/>
      <c r="AF29" s="4"/>
      <c r="AG29" s="2" t="str">
        <f t="shared" si="1"/>
        <v/>
      </c>
      <c r="AH29" s="52" t="str">
        <f t="shared" si="2"/>
        <v/>
      </c>
      <c r="AI29" s="2"/>
    </row>
    <row r="30" spans="1:35" s="9" customFormat="1">
      <c r="A30" s="3">
        <v>14</v>
      </c>
      <c r="B30" s="3" t="str">
        <f t="shared" si="0"/>
        <v/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83"/>
      <c r="AA30" s="4"/>
      <c r="AB30" s="4"/>
      <c r="AC30" s="4"/>
      <c r="AD30" s="15"/>
      <c r="AE30" s="4"/>
      <c r="AF30" s="4"/>
      <c r="AG30" s="2" t="str">
        <f t="shared" si="1"/>
        <v/>
      </c>
      <c r="AH30" s="52" t="str">
        <f t="shared" si="2"/>
        <v/>
      </c>
      <c r="AI30" s="2"/>
    </row>
    <row r="31" spans="1:35" s="9" customFormat="1">
      <c r="A31" s="3">
        <v>15</v>
      </c>
      <c r="B31" s="3" t="str">
        <f t="shared" si="0"/>
        <v/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3"/>
      <c r="AA31" s="4"/>
      <c r="AB31" s="4"/>
      <c r="AC31" s="4"/>
      <c r="AD31" s="15"/>
      <c r="AE31" s="4"/>
      <c r="AF31" s="4"/>
      <c r="AG31" s="2" t="str">
        <f t="shared" si="1"/>
        <v/>
      </c>
      <c r="AH31" s="52" t="str">
        <f t="shared" si="2"/>
        <v/>
      </c>
      <c r="AI31" s="2"/>
    </row>
    <row r="32" spans="1:35" s="9" customFormat="1">
      <c r="A32" s="3">
        <v>16</v>
      </c>
      <c r="B32" s="3" t="str">
        <f t="shared" si="0"/>
        <v/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83"/>
      <c r="AA32" s="4"/>
      <c r="AB32" s="4"/>
      <c r="AC32" s="4"/>
      <c r="AD32" s="15"/>
      <c r="AE32" s="4"/>
      <c r="AF32" s="4"/>
      <c r="AG32" s="2" t="str">
        <f t="shared" si="1"/>
        <v/>
      </c>
      <c r="AH32" s="52" t="str">
        <f t="shared" si="2"/>
        <v/>
      </c>
      <c r="AI32" s="2"/>
    </row>
    <row r="33" spans="1:35" s="9" customFormat="1">
      <c r="A33" s="3">
        <v>17</v>
      </c>
      <c r="B33" s="3" t="str">
        <f t="shared" si="0"/>
        <v/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83"/>
      <c r="AA33" s="4"/>
      <c r="AB33" s="4"/>
      <c r="AC33" s="4"/>
      <c r="AD33" s="15"/>
      <c r="AE33" s="4"/>
      <c r="AF33" s="4"/>
      <c r="AG33" s="2" t="str">
        <f t="shared" si="1"/>
        <v/>
      </c>
      <c r="AH33" s="52" t="str">
        <f t="shared" si="2"/>
        <v/>
      </c>
      <c r="AI33" s="2"/>
    </row>
    <row r="34" spans="1:35" s="9" customFormat="1">
      <c r="A34" s="3">
        <v>18</v>
      </c>
      <c r="B34" s="3" t="str">
        <f t="shared" si="0"/>
        <v/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83"/>
      <c r="AA34" s="4"/>
      <c r="AB34" s="4"/>
      <c r="AC34" s="4"/>
      <c r="AD34" s="15"/>
      <c r="AE34" s="4"/>
      <c r="AF34" s="4"/>
      <c r="AG34" s="2" t="str">
        <f t="shared" si="1"/>
        <v/>
      </c>
      <c r="AH34" s="52" t="str">
        <f t="shared" si="2"/>
        <v/>
      </c>
      <c r="AI34" s="2"/>
    </row>
    <row r="35" spans="1:35" s="9" customFormat="1">
      <c r="A35" s="3">
        <v>19</v>
      </c>
      <c r="B35" s="3" t="str">
        <f t="shared" si="0"/>
        <v/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3"/>
      <c r="AA35" s="4"/>
      <c r="AB35" s="4"/>
      <c r="AC35" s="4"/>
      <c r="AD35" s="15"/>
      <c r="AE35" s="4"/>
      <c r="AF35" s="4"/>
      <c r="AG35" s="2" t="str">
        <f t="shared" si="1"/>
        <v/>
      </c>
      <c r="AH35" s="52" t="str">
        <f t="shared" si="2"/>
        <v/>
      </c>
      <c r="AI35" s="2"/>
    </row>
    <row r="36" spans="1:35" s="9" customFormat="1">
      <c r="A36" s="3">
        <v>20</v>
      </c>
      <c r="B36" s="3" t="str">
        <f t="shared" si="0"/>
        <v/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83"/>
      <c r="AA36" s="4"/>
      <c r="AB36" s="4"/>
      <c r="AC36" s="4"/>
      <c r="AD36" s="15"/>
      <c r="AE36" s="4"/>
      <c r="AF36" s="4"/>
      <c r="AG36" s="2" t="str">
        <f t="shared" si="1"/>
        <v/>
      </c>
      <c r="AH36" s="52" t="str">
        <f t="shared" si="2"/>
        <v/>
      </c>
      <c r="AI36" s="2"/>
    </row>
    <row r="37" spans="1:35" s="9" customFormat="1">
      <c r="A37" s="3">
        <v>21</v>
      </c>
      <c r="B37" s="3" t="str">
        <f t="shared" si="0"/>
        <v/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3"/>
      <c r="AA37" s="4"/>
      <c r="AB37" s="4"/>
      <c r="AC37" s="4"/>
      <c r="AD37" s="15"/>
      <c r="AE37" s="4"/>
      <c r="AF37" s="4"/>
      <c r="AG37" s="2" t="str">
        <f t="shared" si="1"/>
        <v/>
      </c>
      <c r="AH37" s="52" t="str">
        <f t="shared" si="2"/>
        <v/>
      </c>
      <c r="AI37" s="2"/>
    </row>
    <row r="38" spans="1:35" s="9" customFormat="1">
      <c r="A38" s="3">
        <v>22</v>
      </c>
      <c r="B38" s="3" t="str">
        <f t="shared" si="0"/>
        <v/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83"/>
      <c r="AA38" s="4"/>
      <c r="AB38" s="4"/>
      <c r="AC38" s="4"/>
      <c r="AD38" s="15"/>
      <c r="AE38" s="4"/>
      <c r="AF38" s="4"/>
      <c r="AG38" s="2" t="str">
        <f t="shared" si="1"/>
        <v/>
      </c>
      <c r="AH38" s="52" t="str">
        <f t="shared" si="2"/>
        <v/>
      </c>
      <c r="AI38" s="2"/>
    </row>
    <row r="39" spans="1:35" s="9" customFormat="1">
      <c r="A39" s="3">
        <v>23</v>
      </c>
      <c r="B39" s="3" t="str">
        <f t="shared" si="0"/>
        <v/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83"/>
      <c r="AA39" s="4"/>
      <c r="AB39" s="4"/>
      <c r="AC39" s="4"/>
      <c r="AD39" s="15"/>
      <c r="AE39" s="4"/>
      <c r="AF39" s="4"/>
      <c r="AG39" s="2" t="str">
        <f t="shared" si="1"/>
        <v/>
      </c>
      <c r="AH39" s="52" t="str">
        <f t="shared" si="2"/>
        <v/>
      </c>
      <c r="AI39" s="2"/>
    </row>
    <row r="40" spans="1:35" s="9" customFormat="1">
      <c r="A40" s="3">
        <v>24</v>
      </c>
      <c r="B40" s="3" t="str">
        <f t="shared" si="0"/>
        <v/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83"/>
      <c r="AA40" s="4"/>
      <c r="AB40" s="4"/>
      <c r="AC40" s="4"/>
      <c r="AD40" s="15"/>
      <c r="AE40" s="4"/>
      <c r="AF40" s="4"/>
      <c r="AG40" s="2" t="str">
        <f t="shared" si="1"/>
        <v/>
      </c>
      <c r="AH40" s="52" t="str">
        <f t="shared" si="2"/>
        <v/>
      </c>
      <c r="AI40" s="2"/>
    </row>
    <row r="41" spans="1:35" s="9" customFormat="1">
      <c r="A41" s="3">
        <v>25</v>
      </c>
      <c r="B41" s="3" t="str">
        <f t="shared" si="0"/>
        <v/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83"/>
      <c r="AA41" s="4"/>
      <c r="AB41" s="4"/>
      <c r="AC41" s="4"/>
      <c r="AD41" s="15"/>
      <c r="AE41" s="4"/>
      <c r="AF41" s="4"/>
      <c r="AG41" s="2" t="str">
        <f t="shared" si="1"/>
        <v/>
      </c>
      <c r="AH41" s="52" t="str">
        <f t="shared" si="2"/>
        <v/>
      </c>
      <c r="AI41" s="2"/>
    </row>
    <row r="42" spans="1:35" s="9" customFormat="1">
      <c r="A42" s="3">
        <v>26</v>
      </c>
      <c r="B42" s="3" t="str">
        <f t="shared" si="0"/>
        <v/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83"/>
      <c r="AA42" s="4"/>
      <c r="AB42" s="4"/>
      <c r="AC42" s="4"/>
      <c r="AD42" s="15"/>
      <c r="AE42" s="4"/>
      <c r="AF42" s="4"/>
      <c r="AG42" s="2" t="str">
        <f t="shared" si="1"/>
        <v/>
      </c>
      <c r="AH42" s="52" t="str">
        <f t="shared" si="2"/>
        <v/>
      </c>
      <c r="AI42" s="2"/>
    </row>
    <row r="43" spans="1:35" s="9" customFormat="1">
      <c r="A43" s="3">
        <v>27</v>
      </c>
      <c r="B43" s="3" t="str">
        <f t="shared" si="0"/>
        <v/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83"/>
      <c r="AA43" s="4"/>
      <c r="AB43" s="4"/>
      <c r="AC43" s="4"/>
      <c r="AD43" s="15"/>
      <c r="AE43" s="4"/>
      <c r="AF43" s="4"/>
      <c r="AG43" s="2" t="str">
        <f t="shared" si="1"/>
        <v/>
      </c>
      <c r="AH43" s="52" t="str">
        <f t="shared" si="2"/>
        <v/>
      </c>
      <c r="AI43" s="2"/>
    </row>
    <row r="44" spans="1:35" s="9" customFormat="1">
      <c r="A44" s="3">
        <v>28</v>
      </c>
      <c r="B44" s="3" t="str">
        <f t="shared" si="0"/>
        <v/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83"/>
      <c r="AA44" s="4"/>
      <c r="AB44" s="4"/>
      <c r="AC44" s="4"/>
      <c r="AD44" s="15"/>
      <c r="AE44" s="4"/>
      <c r="AF44" s="4"/>
      <c r="AG44" s="2" t="str">
        <f t="shared" si="1"/>
        <v/>
      </c>
      <c r="AH44" s="52" t="str">
        <f t="shared" si="2"/>
        <v/>
      </c>
      <c r="AI44" s="2"/>
    </row>
    <row r="45" spans="1:35" s="9" customFormat="1">
      <c r="A45" s="3">
        <v>29</v>
      </c>
      <c r="B45" s="3" t="str">
        <f t="shared" si="0"/>
        <v/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83"/>
      <c r="AA45" s="4"/>
      <c r="AB45" s="4"/>
      <c r="AC45" s="4"/>
      <c r="AD45" s="15"/>
      <c r="AE45" s="4"/>
      <c r="AF45" s="4"/>
      <c r="AG45" s="2" t="str">
        <f t="shared" si="1"/>
        <v/>
      </c>
      <c r="AH45" s="52" t="str">
        <f t="shared" si="2"/>
        <v/>
      </c>
      <c r="AI45" s="2"/>
    </row>
    <row r="46" spans="1:35" s="9" customFormat="1">
      <c r="A46" s="3">
        <v>30</v>
      </c>
      <c r="B46" s="3" t="str">
        <f t="shared" si="0"/>
        <v/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83"/>
      <c r="AA46" s="4"/>
      <c r="AB46" s="4"/>
      <c r="AC46" s="4"/>
      <c r="AD46" s="15"/>
      <c r="AE46" s="4"/>
      <c r="AF46" s="4"/>
      <c r="AG46" s="2" t="str">
        <f t="shared" si="1"/>
        <v/>
      </c>
      <c r="AH46" s="52" t="str">
        <f t="shared" si="2"/>
        <v/>
      </c>
      <c r="AI46" s="2"/>
    </row>
    <row r="47" spans="1:35" s="9" customFormat="1">
      <c r="A47" s="3">
        <v>31</v>
      </c>
      <c r="B47" s="3" t="str">
        <f t="shared" si="0"/>
        <v/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83"/>
      <c r="AA47" s="4"/>
      <c r="AB47" s="4"/>
      <c r="AC47" s="4"/>
      <c r="AD47" s="15"/>
      <c r="AE47" s="4"/>
      <c r="AF47" s="4"/>
      <c r="AG47" s="2" t="str">
        <f t="shared" si="1"/>
        <v/>
      </c>
      <c r="AH47" s="52" t="str">
        <f t="shared" si="2"/>
        <v/>
      </c>
      <c r="AI47" s="2"/>
    </row>
    <row r="48" spans="1:35" s="9" customFormat="1">
      <c r="A48" s="3">
        <v>32</v>
      </c>
      <c r="B48" s="3" t="str">
        <f t="shared" si="0"/>
        <v/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83"/>
      <c r="AA48" s="4"/>
      <c r="AB48" s="4"/>
      <c r="AC48" s="4"/>
      <c r="AD48" s="15"/>
      <c r="AE48" s="4"/>
      <c r="AF48" s="4"/>
      <c r="AG48" s="2" t="str">
        <f t="shared" si="1"/>
        <v/>
      </c>
      <c r="AH48" s="52" t="str">
        <f t="shared" si="2"/>
        <v/>
      </c>
      <c r="AI48" s="2"/>
    </row>
    <row r="49" spans="1:35" s="9" customFormat="1">
      <c r="A49" s="3">
        <v>33</v>
      </c>
      <c r="B49" s="3" t="str">
        <f t="shared" si="0"/>
        <v/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83"/>
      <c r="AA49" s="4"/>
      <c r="AB49" s="4"/>
      <c r="AC49" s="4"/>
      <c r="AD49" s="15"/>
      <c r="AE49" s="4"/>
      <c r="AF49" s="4"/>
      <c r="AG49" s="2" t="str">
        <f t="shared" si="1"/>
        <v/>
      </c>
      <c r="AH49" s="52" t="str">
        <f t="shared" si="2"/>
        <v/>
      </c>
      <c r="AI49" s="2"/>
    </row>
    <row r="50" spans="1:35" s="9" customFormat="1">
      <c r="A50" s="3">
        <v>34</v>
      </c>
      <c r="B50" s="3" t="str">
        <f t="shared" si="0"/>
        <v/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83"/>
      <c r="AA50" s="4"/>
      <c r="AB50" s="4"/>
      <c r="AC50" s="4"/>
      <c r="AD50" s="15"/>
      <c r="AE50" s="4"/>
      <c r="AF50" s="4"/>
      <c r="AG50" s="2" t="str">
        <f t="shared" si="1"/>
        <v/>
      </c>
      <c r="AH50" s="52" t="str">
        <f t="shared" si="2"/>
        <v/>
      </c>
      <c r="AI50" s="2"/>
    </row>
    <row r="51" spans="1:35" s="9" customFormat="1">
      <c r="A51" s="3">
        <v>35</v>
      </c>
      <c r="B51" s="3" t="str">
        <f t="shared" si="0"/>
        <v/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83"/>
      <c r="AA51" s="4"/>
      <c r="AB51" s="4"/>
      <c r="AC51" s="4"/>
      <c r="AD51" s="15"/>
      <c r="AE51" s="4"/>
      <c r="AF51" s="4"/>
      <c r="AG51" s="2" t="str">
        <f t="shared" si="1"/>
        <v/>
      </c>
      <c r="AH51" s="52" t="str">
        <f t="shared" si="2"/>
        <v/>
      </c>
      <c r="AI51" s="2"/>
    </row>
    <row r="52" spans="1:35" s="9" customFormat="1">
      <c r="A52" s="3">
        <v>36</v>
      </c>
      <c r="B52" s="3" t="str">
        <f t="shared" si="0"/>
        <v/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83"/>
      <c r="AA52" s="4"/>
      <c r="AB52" s="4"/>
      <c r="AC52" s="4"/>
      <c r="AD52" s="15"/>
      <c r="AE52" s="4"/>
      <c r="AF52" s="4"/>
      <c r="AG52" s="2" t="str">
        <f t="shared" si="1"/>
        <v/>
      </c>
      <c r="AH52" s="52" t="str">
        <f t="shared" si="2"/>
        <v/>
      </c>
      <c r="AI52" s="2"/>
    </row>
    <row r="53" spans="1:35" s="9" customFormat="1">
      <c r="A53" s="3">
        <v>37</v>
      </c>
      <c r="B53" s="3" t="str">
        <f t="shared" si="0"/>
        <v/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83"/>
      <c r="AA53" s="4"/>
      <c r="AB53" s="4"/>
      <c r="AC53" s="4"/>
      <c r="AD53" s="15"/>
      <c r="AE53" s="4"/>
      <c r="AF53" s="4"/>
      <c r="AG53" s="2" t="str">
        <f t="shared" si="1"/>
        <v/>
      </c>
      <c r="AH53" s="52" t="str">
        <f t="shared" si="2"/>
        <v/>
      </c>
      <c r="AI53" s="2"/>
    </row>
    <row r="54" spans="1:35" s="9" customFormat="1">
      <c r="A54" s="3">
        <v>38</v>
      </c>
      <c r="B54" s="3" t="str">
        <f t="shared" si="0"/>
        <v/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83"/>
      <c r="AA54" s="4"/>
      <c r="AB54" s="4"/>
      <c r="AC54" s="4"/>
      <c r="AD54" s="15"/>
      <c r="AE54" s="4"/>
      <c r="AF54" s="4"/>
      <c r="AG54" s="2" t="str">
        <f t="shared" si="1"/>
        <v/>
      </c>
      <c r="AH54" s="52" t="str">
        <f t="shared" si="2"/>
        <v/>
      </c>
      <c r="AI54" s="2"/>
    </row>
    <row r="55" spans="1:35" s="9" customFormat="1">
      <c r="A55" s="3">
        <v>39</v>
      </c>
      <c r="B55" s="3" t="str">
        <f t="shared" si="0"/>
        <v/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83"/>
      <c r="AA55" s="4"/>
      <c r="AB55" s="4"/>
      <c r="AC55" s="4"/>
      <c r="AD55" s="15"/>
      <c r="AE55" s="4"/>
      <c r="AF55" s="4"/>
      <c r="AG55" s="2" t="str">
        <f t="shared" si="1"/>
        <v/>
      </c>
      <c r="AH55" s="52" t="str">
        <f t="shared" si="2"/>
        <v/>
      </c>
      <c r="AI55" s="2"/>
    </row>
    <row r="56" spans="1:35" s="9" customFormat="1">
      <c r="A56" s="3">
        <v>40</v>
      </c>
      <c r="B56" s="3" t="str">
        <f t="shared" si="0"/>
        <v/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83"/>
      <c r="AA56" s="4"/>
      <c r="AB56" s="4"/>
      <c r="AC56" s="4"/>
      <c r="AD56" s="15"/>
      <c r="AE56" s="4"/>
      <c r="AF56" s="4"/>
      <c r="AG56" s="2" t="str">
        <f t="shared" si="1"/>
        <v/>
      </c>
      <c r="AH56" s="52" t="str">
        <f t="shared" si="2"/>
        <v/>
      </c>
      <c r="AI56" s="2"/>
    </row>
    <row r="57" spans="1:35">
      <c r="A57" s="3">
        <v>41</v>
      </c>
      <c r="B57" s="3" t="str">
        <f t="shared" si="0"/>
        <v/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4"/>
      <c r="Z57" s="84"/>
      <c r="AA57" s="16"/>
      <c r="AB57" s="16"/>
      <c r="AC57" s="16"/>
      <c r="AD57" s="16"/>
      <c r="AE57" s="16"/>
      <c r="AF57" s="16"/>
      <c r="AG57" s="2" t="str">
        <f t="shared" si="1"/>
        <v/>
      </c>
      <c r="AH57" s="52" t="str">
        <f t="shared" si="2"/>
        <v/>
      </c>
      <c r="AI57" s="2"/>
    </row>
    <row r="58" spans="1:35">
      <c r="A58" s="3">
        <v>42</v>
      </c>
      <c r="B58" s="3" t="str">
        <f t="shared" si="0"/>
        <v/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4"/>
      <c r="Z58" s="84"/>
      <c r="AA58" s="16"/>
      <c r="AB58" s="16"/>
      <c r="AC58" s="16"/>
      <c r="AD58" s="16"/>
      <c r="AE58" s="16"/>
      <c r="AF58" s="16"/>
      <c r="AG58" s="2" t="str">
        <f t="shared" si="1"/>
        <v/>
      </c>
      <c r="AH58" s="52" t="str">
        <f t="shared" si="2"/>
        <v/>
      </c>
      <c r="AI58" s="2"/>
    </row>
    <row r="59" spans="1:35">
      <c r="A59" s="3">
        <v>43</v>
      </c>
      <c r="B59" s="3" t="str">
        <f t="shared" si="0"/>
        <v/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4"/>
      <c r="Z59" s="84"/>
      <c r="AA59" s="16"/>
      <c r="AB59" s="16"/>
      <c r="AC59" s="16"/>
      <c r="AD59" s="16"/>
      <c r="AE59" s="16"/>
      <c r="AF59" s="16"/>
      <c r="AG59" s="2" t="str">
        <f t="shared" si="1"/>
        <v/>
      </c>
      <c r="AH59" s="52" t="str">
        <f t="shared" si="2"/>
        <v/>
      </c>
      <c r="AI59" s="2"/>
    </row>
    <row r="60" spans="1:35">
      <c r="A60" s="3">
        <v>44</v>
      </c>
      <c r="B60" s="3" t="str">
        <f t="shared" si="0"/>
        <v/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4"/>
      <c r="Z60" s="84"/>
      <c r="AA60" s="16"/>
      <c r="AB60" s="16"/>
      <c r="AC60" s="16"/>
      <c r="AD60" s="16"/>
      <c r="AE60" s="16"/>
      <c r="AF60" s="16"/>
      <c r="AG60" s="2" t="str">
        <f t="shared" si="1"/>
        <v/>
      </c>
      <c r="AH60" s="52" t="str">
        <f t="shared" si="2"/>
        <v/>
      </c>
      <c r="AI60" s="2"/>
    </row>
    <row r="61" spans="1:35">
      <c r="A61" s="3">
        <v>45</v>
      </c>
      <c r="B61" s="3" t="str">
        <f t="shared" si="0"/>
        <v/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4"/>
      <c r="Z61" s="84"/>
      <c r="AA61" s="16"/>
      <c r="AB61" s="16"/>
      <c r="AC61" s="16"/>
      <c r="AD61" s="16"/>
      <c r="AE61" s="16"/>
      <c r="AF61" s="16"/>
      <c r="AG61" s="2" t="str">
        <f t="shared" si="1"/>
        <v/>
      </c>
      <c r="AH61" s="52" t="str">
        <f t="shared" si="2"/>
        <v/>
      </c>
      <c r="AI61" s="2"/>
    </row>
    <row r="62" spans="1:35">
      <c r="A62" s="3">
        <v>46</v>
      </c>
      <c r="B62" s="3" t="str">
        <f t="shared" si="0"/>
        <v/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4"/>
      <c r="Z62" s="84"/>
      <c r="AA62" s="16"/>
      <c r="AB62" s="16"/>
      <c r="AC62" s="16"/>
      <c r="AD62" s="16"/>
      <c r="AE62" s="16"/>
      <c r="AF62" s="16"/>
      <c r="AG62" s="2" t="str">
        <f t="shared" si="1"/>
        <v/>
      </c>
      <c r="AH62" s="52" t="str">
        <f t="shared" si="2"/>
        <v/>
      </c>
      <c r="AI62" s="2"/>
    </row>
    <row r="63" spans="1:35">
      <c r="A63" s="3">
        <v>47</v>
      </c>
      <c r="B63" s="3" t="str">
        <f t="shared" si="0"/>
        <v/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4"/>
      <c r="Z63" s="84"/>
      <c r="AA63" s="16"/>
      <c r="AB63" s="16"/>
      <c r="AC63" s="16"/>
      <c r="AD63" s="16"/>
      <c r="AE63" s="16"/>
      <c r="AF63" s="16"/>
      <c r="AG63" s="2" t="str">
        <f t="shared" si="1"/>
        <v/>
      </c>
      <c r="AH63" s="52" t="str">
        <f t="shared" si="2"/>
        <v/>
      </c>
      <c r="AI63" s="2"/>
    </row>
    <row r="64" spans="1:35">
      <c r="A64" s="3">
        <v>48</v>
      </c>
      <c r="B64" s="3" t="str">
        <f t="shared" si="0"/>
        <v/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4"/>
      <c r="Z64" s="84"/>
      <c r="AA64" s="16"/>
      <c r="AB64" s="16"/>
      <c r="AC64" s="16"/>
      <c r="AD64" s="16"/>
      <c r="AE64" s="16"/>
      <c r="AF64" s="16"/>
      <c r="AG64" s="2" t="str">
        <f t="shared" si="1"/>
        <v/>
      </c>
      <c r="AH64" s="52" t="str">
        <f t="shared" si="2"/>
        <v/>
      </c>
      <c r="AI64" s="2"/>
    </row>
    <row r="65" spans="1:35">
      <c r="A65" s="3">
        <v>49</v>
      </c>
      <c r="B65" s="3" t="str">
        <f t="shared" si="0"/>
        <v/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4"/>
      <c r="Z65" s="84"/>
      <c r="AA65" s="16"/>
      <c r="AB65" s="16"/>
      <c r="AC65" s="16"/>
      <c r="AD65" s="16"/>
      <c r="AE65" s="16"/>
      <c r="AF65" s="16"/>
      <c r="AG65" s="2" t="str">
        <f t="shared" si="1"/>
        <v/>
      </c>
      <c r="AH65" s="52" t="str">
        <f t="shared" si="2"/>
        <v/>
      </c>
      <c r="AI65" s="2"/>
    </row>
    <row r="66" spans="1:35">
      <c r="A66" s="3">
        <v>50</v>
      </c>
      <c r="B66" s="3" t="str">
        <f t="shared" si="0"/>
        <v/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4"/>
      <c r="Z66" s="84"/>
      <c r="AA66" s="16"/>
      <c r="AB66" s="16"/>
      <c r="AC66" s="16"/>
      <c r="AD66" s="16"/>
      <c r="AE66" s="16"/>
      <c r="AF66" s="16"/>
      <c r="AG66" s="2" t="str">
        <f t="shared" si="1"/>
        <v/>
      </c>
      <c r="AH66" s="52" t="str">
        <f t="shared" si="2"/>
        <v/>
      </c>
      <c r="AI66" s="2"/>
    </row>
    <row r="67" spans="1:35">
      <c r="A67" s="3">
        <v>51</v>
      </c>
      <c r="B67" s="3" t="str">
        <f t="shared" si="0"/>
        <v/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4"/>
      <c r="Z67" s="84"/>
      <c r="AA67" s="16"/>
      <c r="AB67" s="16"/>
      <c r="AC67" s="16"/>
      <c r="AD67" s="16"/>
      <c r="AE67" s="16"/>
      <c r="AF67" s="16"/>
      <c r="AG67" s="2" t="str">
        <f t="shared" si="1"/>
        <v/>
      </c>
      <c r="AH67" s="52" t="str">
        <f t="shared" si="2"/>
        <v/>
      </c>
      <c r="AI67" s="2"/>
    </row>
    <row r="68" spans="1:35">
      <c r="A68" s="3">
        <v>52</v>
      </c>
      <c r="B68" s="3" t="str">
        <f t="shared" si="0"/>
        <v/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4"/>
      <c r="Z68" s="84"/>
      <c r="AA68" s="16"/>
      <c r="AB68" s="16"/>
      <c r="AC68" s="16"/>
      <c r="AD68" s="16"/>
      <c r="AE68" s="16"/>
      <c r="AF68" s="16"/>
      <c r="AG68" s="2" t="str">
        <f t="shared" si="1"/>
        <v/>
      </c>
      <c r="AH68" s="52" t="str">
        <f t="shared" si="2"/>
        <v/>
      </c>
      <c r="AI68" s="2"/>
    </row>
    <row r="69" spans="1:35">
      <c r="A69" s="3">
        <v>53</v>
      </c>
      <c r="B69" s="3" t="str">
        <f t="shared" si="0"/>
        <v/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4"/>
      <c r="Z69" s="84"/>
      <c r="AA69" s="16"/>
      <c r="AB69" s="16"/>
      <c r="AC69" s="16"/>
      <c r="AD69" s="16"/>
      <c r="AE69" s="16"/>
      <c r="AF69" s="16"/>
      <c r="AG69" s="2" t="str">
        <f t="shared" si="1"/>
        <v/>
      </c>
      <c r="AH69" s="52" t="str">
        <f t="shared" si="2"/>
        <v/>
      </c>
      <c r="AI69" s="2"/>
    </row>
    <row r="70" spans="1:35">
      <c r="A70" s="3">
        <v>54</v>
      </c>
      <c r="B70" s="3" t="str">
        <f t="shared" si="0"/>
        <v/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4"/>
      <c r="Z70" s="84"/>
      <c r="AA70" s="16"/>
      <c r="AB70" s="16"/>
      <c r="AC70" s="16"/>
      <c r="AD70" s="16"/>
      <c r="AE70" s="16"/>
      <c r="AF70" s="16"/>
      <c r="AG70" s="2" t="str">
        <f t="shared" si="1"/>
        <v/>
      </c>
      <c r="AH70" s="52" t="str">
        <f t="shared" si="2"/>
        <v/>
      </c>
      <c r="AI70" s="2"/>
    </row>
    <row r="71" spans="1:35">
      <c r="A71" s="3">
        <v>55</v>
      </c>
      <c r="B71" s="3" t="str">
        <f t="shared" si="0"/>
        <v/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4"/>
      <c r="Z71" s="84"/>
      <c r="AA71" s="16"/>
      <c r="AB71" s="16"/>
      <c r="AC71" s="16"/>
      <c r="AD71" s="16"/>
      <c r="AE71" s="16"/>
      <c r="AF71" s="16"/>
      <c r="AG71" s="2" t="str">
        <f t="shared" si="1"/>
        <v/>
      </c>
      <c r="AH71" s="52" t="str">
        <f t="shared" si="2"/>
        <v/>
      </c>
      <c r="AI71" s="2"/>
    </row>
    <row r="72" spans="1:35">
      <c r="A72" s="3">
        <v>56</v>
      </c>
      <c r="B72" s="3" t="str">
        <f t="shared" si="0"/>
        <v/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4"/>
      <c r="Z72" s="84"/>
      <c r="AA72" s="16"/>
      <c r="AB72" s="16"/>
      <c r="AC72" s="16"/>
      <c r="AD72" s="16"/>
      <c r="AE72" s="16"/>
      <c r="AF72" s="16"/>
      <c r="AG72" s="2" t="str">
        <f t="shared" si="1"/>
        <v/>
      </c>
      <c r="AH72" s="52" t="str">
        <f t="shared" si="2"/>
        <v/>
      </c>
      <c r="AI72" s="2"/>
    </row>
    <row r="73" spans="1:35">
      <c r="A73" s="3">
        <v>57</v>
      </c>
      <c r="B73" s="3" t="str">
        <f t="shared" si="0"/>
        <v/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4"/>
      <c r="Z73" s="84"/>
      <c r="AA73" s="16"/>
      <c r="AB73" s="16"/>
      <c r="AC73" s="16"/>
      <c r="AD73" s="16"/>
      <c r="AE73" s="16"/>
      <c r="AF73" s="16"/>
      <c r="AG73" s="2" t="str">
        <f t="shared" si="1"/>
        <v/>
      </c>
      <c r="AH73" s="52" t="str">
        <f t="shared" si="2"/>
        <v/>
      </c>
      <c r="AI73" s="2"/>
    </row>
    <row r="74" spans="1:35">
      <c r="A74" s="3">
        <v>58</v>
      </c>
      <c r="B74" s="3" t="str">
        <f t="shared" si="0"/>
        <v/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4"/>
      <c r="Z74" s="84"/>
      <c r="AA74" s="16"/>
      <c r="AB74" s="16"/>
      <c r="AC74" s="16"/>
      <c r="AD74" s="16"/>
      <c r="AE74" s="16"/>
      <c r="AF74" s="16"/>
      <c r="AG74" s="2" t="str">
        <f t="shared" si="1"/>
        <v/>
      </c>
      <c r="AH74" s="52" t="str">
        <f t="shared" si="2"/>
        <v/>
      </c>
      <c r="AI74" s="2"/>
    </row>
    <row r="75" spans="1:35">
      <c r="A75" s="3">
        <v>59</v>
      </c>
      <c r="B75" s="3" t="str">
        <f t="shared" si="0"/>
        <v/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4"/>
      <c r="Z75" s="84"/>
      <c r="AA75" s="16"/>
      <c r="AB75" s="16"/>
      <c r="AC75" s="16"/>
      <c r="AD75" s="16"/>
      <c r="AE75" s="16"/>
      <c r="AF75" s="16"/>
      <c r="AG75" s="2" t="str">
        <f t="shared" si="1"/>
        <v/>
      </c>
      <c r="AH75" s="52" t="str">
        <f t="shared" si="2"/>
        <v/>
      </c>
      <c r="AI75" s="2"/>
    </row>
    <row r="76" spans="1:35">
      <c r="A76" s="3">
        <v>60</v>
      </c>
      <c r="B76" s="3" t="str">
        <f t="shared" si="0"/>
        <v/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4"/>
      <c r="Z76" s="84"/>
      <c r="AA76" s="16"/>
      <c r="AB76" s="16"/>
      <c r="AC76" s="16"/>
      <c r="AD76" s="16"/>
      <c r="AE76" s="16"/>
      <c r="AF76" s="16"/>
      <c r="AG76" s="2" t="str">
        <f t="shared" si="1"/>
        <v/>
      </c>
      <c r="AH76" s="52" t="str">
        <f t="shared" si="2"/>
        <v/>
      </c>
      <c r="AI76" s="2"/>
    </row>
    <row r="77" spans="1:35">
      <c r="A77" s="3">
        <v>61</v>
      </c>
      <c r="B77" s="3" t="str">
        <f t="shared" si="0"/>
        <v/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4"/>
      <c r="Z77" s="84"/>
      <c r="AA77" s="16"/>
      <c r="AB77" s="16"/>
      <c r="AC77" s="16"/>
      <c r="AD77" s="16"/>
      <c r="AE77" s="16"/>
      <c r="AF77" s="16"/>
      <c r="AG77" s="2" t="str">
        <f t="shared" si="1"/>
        <v/>
      </c>
      <c r="AH77" s="52" t="str">
        <f t="shared" si="2"/>
        <v/>
      </c>
      <c r="AI77" s="2"/>
    </row>
    <row r="78" spans="1:35">
      <c r="A78" s="3">
        <v>62</v>
      </c>
      <c r="B78" s="3" t="str">
        <f t="shared" si="0"/>
        <v/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4"/>
      <c r="Z78" s="84"/>
      <c r="AA78" s="16"/>
      <c r="AB78" s="16"/>
      <c r="AC78" s="16"/>
      <c r="AD78" s="16"/>
      <c r="AE78" s="16"/>
      <c r="AF78" s="16"/>
      <c r="AG78" s="2" t="str">
        <f t="shared" si="1"/>
        <v/>
      </c>
      <c r="AH78" s="52" t="str">
        <f t="shared" si="2"/>
        <v/>
      </c>
      <c r="AI78" s="2"/>
    </row>
    <row r="79" spans="1:35">
      <c r="A79" s="3">
        <v>63</v>
      </c>
      <c r="B79" s="3" t="str">
        <f t="shared" si="0"/>
        <v/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4"/>
      <c r="Z79" s="84"/>
      <c r="AA79" s="16"/>
      <c r="AB79" s="16"/>
      <c r="AC79" s="16"/>
      <c r="AD79" s="16"/>
      <c r="AE79" s="16"/>
      <c r="AF79" s="16"/>
      <c r="AG79" s="2" t="str">
        <f t="shared" si="1"/>
        <v/>
      </c>
      <c r="AH79" s="52" t="str">
        <f t="shared" si="2"/>
        <v/>
      </c>
      <c r="AI79" s="2"/>
    </row>
    <row r="80" spans="1:35">
      <c r="A80" s="3">
        <v>64</v>
      </c>
      <c r="B80" s="3" t="str">
        <f t="shared" si="0"/>
        <v/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4"/>
      <c r="Z80" s="84"/>
      <c r="AA80" s="16"/>
      <c r="AB80" s="16"/>
      <c r="AC80" s="16"/>
      <c r="AD80" s="16"/>
      <c r="AE80" s="16"/>
      <c r="AF80" s="16"/>
      <c r="AG80" s="2" t="str">
        <f t="shared" si="1"/>
        <v/>
      </c>
      <c r="AH80" s="52" t="str">
        <f t="shared" si="2"/>
        <v/>
      </c>
      <c r="AI80" s="2"/>
    </row>
    <row r="81" spans="1:35">
      <c r="A81" s="3">
        <v>65</v>
      </c>
      <c r="B81" s="3" t="str">
        <f t="shared" ref="B81:B144" si="3">IF(F81="","",IF(($J$1-F81)&gt;=60,"ERROR",IF(($J$1-F81)&lt;16,"ERROR",$E81&amp;VLOOKUP(SUM($J$1-$F81),$A$3:$C$8,3,1))))</f>
        <v/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4"/>
      <c r="Z81" s="84"/>
      <c r="AA81" s="16"/>
      <c r="AB81" s="16"/>
      <c r="AC81" s="16"/>
      <c r="AD81" s="16"/>
      <c r="AE81" s="16"/>
      <c r="AF81" s="16"/>
      <c r="AG81" s="2" t="str">
        <f t="shared" ref="AG81:AG144" si="4">IF($F81="","",IF(COUNTA(I81:V81)&gt;2,"Events Over Limit",IF(COUNTA(I81:V81)=0,"須最少參賽一個人項目",IF(AB81="Y",0+Z81,IF(COUNTA(AA81)=1,COUNTA(I81:V81)*80+250+Z81,IF(COUNTA(AA81)=0,COUNTA(I81:V81)*80+250+Z81,"Error"))))))</f>
        <v/>
      </c>
      <c r="AH81" s="52" t="str">
        <f t="shared" si="2"/>
        <v/>
      </c>
      <c r="AI81" s="2"/>
    </row>
    <row r="82" spans="1:35">
      <c r="A82" s="3">
        <v>66</v>
      </c>
      <c r="B82" s="3" t="str">
        <f t="shared" si="3"/>
        <v/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4"/>
      <c r="Z82" s="84"/>
      <c r="AA82" s="16"/>
      <c r="AB82" s="16"/>
      <c r="AC82" s="16"/>
      <c r="AD82" s="16"/>
      <c r="AE82" s="16"/>
      <c r="AF82" s="16"/>
      <c r="AG82" s="2" t="str">
        <f t="shared" si="4"/>
        <v/>
      </c>
      <c r="AH82" s="52" t="str">
        <f t="shared" ref="AH82:AH116" si="5">IF(COUNTA(W82:X82)&gt;1,"Pls choose only 1 relay","")</f>
        <v/>
      </c>
      <c r="AI82" s="2"/>
    </row>
    <row r="83" spans="1:35">
      <c r="A83" s="3">
        <v>67</v>
      </c>
      <c r="B83" s="3" t="str">
        <f t="shared" si="3"/>
        <v/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4"/>
      <c r="Z83" s="84"/>
      <c r="AA83" s="16"/>
      <c r="AB83" s="16"/>
      <c r="AC83" s="16"/>
      <c r="AD83" s="16"/>
      <c r="AE83" s="16"/>
      <c r="AF83" s="16"/>
      <c r="AG83" s="2" t="str">
        <f t="shared" si="4"/>
        <v/>
      </c>
      <c r="AH83" s="52" t="str">
        <f t="shared" si="5"/>
        <v/>
      </c>
      <c r="AI83" s="2"/>
    </row>
    <row r="84" spans="1:35">
      <c r="A84" s="3">
        <v>68</v>
      </c>
      <c r="B84" s="3" t="str">
        <f t="shared" si="3"/>
        <v/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4"/>
      <c r="Z84" s="84"/>
      <c r="AA84" s="16"/>
      <c r="AB84" s="16"/>
      <c r="AC84" s="16"/>
      <c r="AD84" s="16"/>
      <c r="AE84" s="16"/>
      <c r="AF84" s="16"/>
      <c r="AG84" s="2" t="str">
        <f t="shared" si="4"/>
        <v/>
      </c>
      <c r="AH84" s="52" t="str">
        <f t="shared" si="5"/>
        <v/>
      </c>
      <c r="AI84" s="2"/>
    </row>
    <row r="85" spans="1:35">
      <c r="A85" s="3">
        <v>69</v>
      </c>
      <c r="B85" s="3" t="str">
        <f t="shared" si="3"/>
        <v/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4"/>
      <c r="Z85" s="84"/>
      <c r="AA85" s="16"/>
      <c r="AB85" s="16"/>
      <c r="AC85" s="16"/>
      <c r="AD85" s="16"/>
      <c r="AE85" s="16"/>
      <c r="AF85" s="16"/>
      <c r="AG85" s="2" t="str">
        <f t="shared" si="4"/>
        <v/>
      </c>
      <c r="AH85" s="52" t="str">
        <f t="shared" si="5"/>
        <v/>
      </c>
      <c r="AI85" s="2"/>
    </row>
    <row r="86" spans="1:35">
      <c r="A86" s="3">
        <v>70</v>
      </c>
      <c r="B86" s="3" t="str">
        <f t="shared" si="3"/>
        <v/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4"/>
      <c r="Z86" s="84"/>
      <c r="AA86" s="16"/>
      <c r="AB86" s="16"/>
      <c r="AC86" s="16"/>
      <c r="AD86" s="16"/>
      <c r="AE86" s="16"/>
      <c r="AF86" s="16"/>
      <c r="AG86" s="2" t="str">
        <f t="shared" si="4"/>
        <v/>
      </c>
      <c r="AH86" s="52" t="str">
        <f t="shared" si="5"/>
        <v/>
      </c>
      <c r="AI86" s="2"/>
    </row>
    <row r="87" spans="1:35">
      <c r="A87" s="3">
        <v>71</v>
      </c>
      <c r="B87" s="3" t="str">
        <f t="shared" si="3"/>
        <v/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4"/>
      <c r="Z87" s="84"/>
      <c r="AA87" s="16"/>
      <c r="AB87" s="16"/>
      <c r="AC87" s="16"/>
      <c r="AD87" s="16"/>
      <c r="AE87" s="16"/>
      <c r="AF87" s="16"/>
      <c r="AG87" s="2" t="str">
        <f t="shared" si="4"/>
        <v/>
      </c>
      <c r="AH87" s="52" t="str">
        <f t="shared" si="5"/>
        <v/>
      </c>
      <c r="AI87" s="2"/>
    </row>
    <row r="88" spans="1:35">
      <c r="A88" s="3">
        <v>72</v>
      </c>
      <c r="B88" s="3" t="str">
        <f t="shared" si="3"/>
        <v/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4"/>
      <c r="Z88" s="84"/>
      <c r="AA88" s="16"/>
      <c r="AB88" s="16"/>
      <c r="AC88" s="16"/>
      <c r="AD88" s="16"/>
      <c r="AE88" s="16"/>
      <c r="AF88" s="16"/>
      <c r="AG88" s="2" t="str">
        <f t="shared" si="4"/>
        <v/>
      </c>
      <c r="AH88" s="52" t="str">
        <f t="shared" si="5"/>
        <v/>
      </c>
      <c r="AI88" s="2"/>
    </row>
    <row r="89" spans="1:35">
      <c r="A89" s="3">
        <v>73</v>
      </c>
      <c r="B89" s="3" t="str">
        <f t="shared" si="3"/>
        <v/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4"/>
      <c r="Z89" s="84"/>
      <c r="AA89" s="16"/>
      <c r="AB89" s="16"/>
      <c r="AC89" s="16"/>
      <c r="AD89" s="16"/>
      <c r="AE89" s="16"/>
      <c r="AF89" s="16"/>
      <c r="AG89" s="2" t="str">
        <f t="shared" si="4"/>
        <v/>
      </c>
      <c r="AH89" s="52" t="str">
        <f t="shared" si="5"/>
        <v/>
      </c>
      <c r="AI89" s="2"/>
    </row>
    <row r="90" spans="1:35">
      <c r="A90" s="3">
        <v>74</v>
      </c>
      <c r="B90" s="3" t="str">
        <f t="shared" si="3"/>
        <v/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4"/>
      <c r="Z90" s="84"/>
      <c r="AA90" s="16"/>
      <c r="AB90" s="16"/>
      <c r="AC90" s="16"/>
      <c r="AD90" s="16"/>
      <c r="AE90" s="16"/>
      <c r="AF90" s="16"/>
      <c r="AG90" s="2" t="str">
        <f t="shared" si="4"/>
        <v/>
      </c>
      <c r="AH90" s="52" t="str">
        <f t="shared" si="5"/>
        <v/>
      </c>
      <c r="AI90" s="2"/>
    </row>
    <row r="91" spans="1:35">
      <c r="A91" s="3">
        <v>75</v>
      </c>
      <c r="B91" s="3" t="str">
        <f t="shared" si="3"/>
        <v/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4"/>
      <c r="Z91" s="84"/>
      <c r="AA91" s="16"/>
      <c r="AB91" s="16"/>
      <c r="AC91" s="16"/>
      <c r="AD91" s="16"/>
      <c r="AE91" s="16"/>
      <c r="AF91" s="16"/>
      <c r="AG91" s="2" t="str">
        <f t="shared" si="4"/>
        <v/>
      </c>
      <c r="AH91" s="52" t="str">
        <f t="shared" si="5"/>
        <v/>
      </c>
      <c r="AI91" s="2"/>
    </row>
    <row r="92" spans="1:35">
      <c r="A92" s="3">
        <v>76</v>
      </c>
      <c r="B92" s="3" t="str">
        <f t="shared" si="3"/>
        <v/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4"/>
      <c r="Z92" s="84"/>
      <c r="AA92" s="16"/>
      <c r="AB92" s="16"/>
      <c r="AC92" s="16"/>
      <c r="AD92" s="16"/>
      <c r="AE92" s="16"/>
      <c r="AF92" s="16"/>
      <c r="AG92" s="2" t="str">
        <f t="shared" si="4"/>
        <v/>
      </c>
      <c r="AH92" s="52" t="str">
        <f t="shared" si="5"/>
        <v/>
      </c>
      <c r="AI92" s="2"/>
    </row>
    <row r="93" spans="1:35">
      <c r="A93" s="3">
        <v>77</v>
      </c>
      <c r="B93" s="3" t="str">
        <f t="shared" si="3"/>
        <v/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4"/>
      <c r="Z93" s="84"/>
      <c r="AA93" s="16"/>
      <c r="AB93" s="16"/>
      <c r="AC93" s="16"/>
      <c r="AD93" s="16"/>
      <c r="AE93" s="16"/>
      <c r="AF93" s="16"/>
      <c r="AG93" s="2" t="str">
        <f t="shared" si="4"/>
        <v/>
      </c>
      <c r="AH93" s="52" t="str">
        <f t="shared" si="5"/>
        <v/>
      </c>
      <c r="AI93" s="2"/>
    </row>
    <row r="94" spans="1:35">
      <c r="A94" s="3">
        <v>78</v>
      </c>
      <c r="B94" s="3" t="str">
        <f t="shared" si="3"/>
        <v/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4"/>
      <c r="Z94" s="84"/>
      <c r="AA94" s="16"/>
      <c r="AB94" s="16"/>
      <c r="AC94" s="16"/>
      <c r="AD94" s="16"/>
      <c r="AE94" s="16"/>
      <c r="AF94" s="16"/>
      <c r="AG94" s="2" t="str">
        <f t="shared" si="4"/>
        <v/>
      </c>
      <c r="AH94" s="52" t="str">
        <f t="shared" si="5"/>
        <v/>
      </c>
      <c r="AI94" s="2"/>
    </row>
    <row r="95" spans="1:35">
      <c r="A95" s="3">
        <v>79</v>
      </c>
      <c r="B95" s="3" t="str">
        <f t="shared" si="3"/>
        <v/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4"/>
      <c r="Z95" s="84"/>
      <c r="AA95" s="16"/>
      <c r="AB95" s="16"/>
      <c r="AC95" s="16"/>
      <c r="AD95" s="16"/>
      <c r="AE95" s="16"/>
      <c r="AF95" s="16"/>
      <c r="AG95" s="2" t="str">
        <f t="shared" si="4"/>
        <v/>
      </c>
      <c r="AH95" s="52" t="str">
        <f t="shared" si="5"/>
        <v/>
      </c>
      <c r="AI95" s="2"/>
    </row>
    <row r="96" spans="1:35">
      <c r="A96" s="3">
        <v>80</v>
      </c>
      <c r="B96" s="3" t="str">
        <f t="shared" si="3"/>
        <v/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4"/>
      <c r="Z96" s="84"/>
      <c r="AA96" s="16"/>
      <c r="AB96" s="16"/>
      <c r="AC96" s="16"/>
      <c r="AD96" s="16"/>
      <c r="AE96" s="16"/>
      <c r="AF96" s="16"/>
      <c r="AG96" s="2" t="str">
        <f t="shared" si="4"/>
        <v/>
      </c>
      <c r="AH96" s="52" t="str">
        <f t="shared" si="5"/>
        <v/>
      </c>
      <c r="AI96" s="2"/>
    </row>
    <row r="97" spans="1:35">
      <c r="A97" s="3">
        <v>81</v>
      </c>
      <c r="B97" s="3" t="str">
        <f t="shared" si="3"/>
        <v/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4"/>
      <c r="Z97" s="84"/>
      <c r="AA97" s="16"/>
      <c r="AB97" s="16"/>
      <c r="AC97" s="16"/>
      <c r="AD97" s="16"/>
      <c r="AE97" s="16"/>
      <c r="AF97" s="16"/>
      <c r="AG97" s="2" t="str">
        <f t="shared" si="4"/>
        <v/>
      </c>
      <c r="AH97" s="52" t="str">
        <f t="shared" si="5"/>
        <v/>
      </c>
      <c r="AI97" s="2"/>
    </row>
    <row r="98" spans="1:35">
      <c r="A98" s="3">
        <v>82</v>
      </c>
      <c r="B98" s="3" t="str">
        <f t="shared" si="3"/>
        <v/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4"/>
      <c r="Z98" s="84"/>
      <c r="AA98" s="16"/>
      <c r="AB98" s="16"/>
      <c r="AC98" s="16"/>
      <c r="AD98" s="16"/>
      <c r="AE98" s="16"/>
      <c r="AF98" s="16"/>
      <c r="AG98" s="2" t="str">
        <f t="shared" si="4"/>
        <v/>
      </c>
      <c r="AH98" s="52" t="str">
        <f t="shared" si="5"/>
        <v/>
      </c>
      <c r="AI98" s="2"/>
    </row>
    <row r="99" spans="1:35">
      <c r="A99" s="3">
        <v>83</v>
      </c>
      <c r="B99" s="3" t="str">
        <f t="shared" si="3"/>
        <v/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4"/>
      <c r="Z99" s="84"/>
      <c r="AA99" s="16"/>
      <c r="AB99" s="16"/>
      <c r="AC99" s="16"/>
      <c r="AD99" s="16"/>
      <c r="AE99" s="16"/>
      <c r="AF99" s="16"/>
      <c r="AG99" s="2" t="str">
        <f t="shared" si="4"/>
        <v/>
      </c>
      <c r="AH99" s="52" t="str">
        <f t="shared" si="5"/>
        <v/>
      </c>
      <c r="AI99" s="2"/>
    </row>
    <row r="100" spans="1:35">
      <c r="A100" s="3">
        <v>84</v>
      </c>
      <c r="B100" s="3" t="str">
        <f t="shared" si="3"/>
        <v/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4"/>
      <c r="Z100" s="84"/>
      <c r="AA100" s="16"/>
      <c r="AB100" s="16"/>
      <c r="AC100" s="16"/>
      <c r="AD100" s="16"/>
      <c r="AE100" s="16"/>
      <c r="AF100" s="16"/>
      <c r="AG100" s="2" t="str">
        <f t="shared" si="4"/>
        <v/>
      </c>
      <c r="AH100" s="52" t="str">
        <f t="shared" si="5"/>
        <v/>
      </c>
      <c r="AI100" s="2"/>
    </row>
    <row r="101" spans="1:35">
      <c r="A101" s="3">
        <v>85</v>
      </c>
      <c r="B101" s="3" t="str">
        <f t="shared" si="3"/>
        <v/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4"/>
      <c r="Z101" s="84"/>
      <c r="AA101" s="16"/>
      <c r="AB101" s="16"/>
      <c r="AC101" s="16"/>
      <c r="AD101" s="16"/>
      <c r="AE101" s="16"/>
      <c r="AF101" s="16"/>
      <c r="AG101" s="2" t="str">
        <f t="shared" si="4"/>
        <v/>
      </c>
      <c r="AH101" s="52" t="str">
        <f t="shared" si="5"/>
        <v/>
      </c>
      <c r="AI101" s="2"/>
    </row>
    <row r="102" spans="1:35">
      <c r="A102" s="3">
        <v>86</v>
      </c>
      <c r="B102" s="3" t="str">
        <f t="shared" si="3"/>
        <v/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4"/>
      <c r="Z102" s="84"/>
      <c r="AA102" s="16"/>
      <c r="AB102" s="16"/>
      <c r="AC102" s="16"/>
      <c r="AD102" s="16"/>
      <c r="AE102" s="16"/>
      <c r="AF102" s="16"/>
      <c r="AG102" s="2" t="str">
        <f t="shared" si="4"/>
        <v/>
      </c>
      <c r="AH102" s="52" t="str">
        <f t="shared" si="5"/>
        <v/>
      </c>
      <c r="AI102" s="2"/>
    </row>
    <row r="103" spans="1:35">
      <c r="A103" s="3">
        <v>87</v>
      </c>
      <c r="B103" s="3" t="str">
        <f t="shared" si="3"/>
        <v/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4"/>
      <c r="Z103" s="84"/>
      <c r="AA103" s="16"/>
      <c r="AB103" s="16"/>
      <c r="AC103" s="16"/>
      <c r="AD103" s="16"/>
      <c r="AE103" s="16"/>
      <c r="AF103" s="16"/>
      <c r="AG103" s="2" t="str">
        <f t="shared" si="4"/>
        <v/>
      </c>
      <c r="AH103" s="52" t="str">
        <f t="shared" si="5"/>
        <v/>
      </c>
      <c r="AI103" s="2"/>
    </row>
    <row r="104" spans="1:35">
      <c r="A104" s="3">
        <v>88</v>
      </c>
      <c r="B104" s="3" t="str">
        <f t="shared" si="3"/>
        <v/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4"/>
      <c r="Z104" s="84"/>
      <c r="AA104" s="16"/>
      <c r="AB104" s="16"/>
      <c r="AC104" s="16"/>
      <c r="AD104" s="16"/>
      <c r="AE104" s="16"/>
      <c r="AF104" s="16"/>
      <c r="AG104" s="2" t="str">
        <f t="shared" si="4"/>
        <v/>
      </c>
      <c r="AH104" s="52" t="str">
        <f t="shared" si="5"/>
        <v/>
      </c>
      <c r="AI104" s="2"/>
    </row>
    <row r="105" spans="1:35">
      <c r="A105" s="3">
        <v>89</v>
      </c>
      <c r="B105" s="3" t="str">
        <f t="shared" si="3"/>
        <v/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4"/>
      <c r="Z105" s="84"/>
      <c r="AA105" s="16"/>
      <c r="AB105" s="16"/>
      <c r="AC105" s="16"/>
      <c r="AD105" s="16"/>
      <c r="AE105" s="16"/>
      <c r="AF105" s="16"/>
      <c r="AG105" s="2" t="str">
        <f t="shared" si="4"/>
        <v/>
      </c>
      <c r="AH105" s="52" t="str">
        <f t="shared" si="5"/>
        <v/>
      </c>
      <c r="AI105" s="2"/>
    </row>
    <row r="106" spans="1:35">
      <c r="A106" s="3">
        <v>90</v>
      </c>
      <c r="B106" s="3" t="str">
        <f t="shared" si="3"/>
        <v/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4"/>
      <c r="Z106" s="84"/>
      <c r="AA106" s="16"/>
      <c r="AB106" s="16"/>
      <c r="AC106" s="16"/>
      <c r="AD106" s="16"/>
      <c r="AE106" s="16"/>
      <c r="AF106" s="16"/>
      <c r="AG106" s="2" t="str">
        <f t="shared" si="4"/>
        <v/>
      </c>
      <c r="AH106" s="52" t="str">
        <f t="shared" si="5"/>
        <v/>
      </c>
      <c r="AI106" s="2"/>
    </row>
    <row r="107" spans="1:35">
      <c r="A107" s="3">
        <v>91</v>
      </c>
      <c r="B107" s="3" t="str">
        <f t="shared" si="3"/>
        <v/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4"/>
      <c r="Z107" s="84"/>
      <c r="AA107" s="16"/>
      <c r="AB107" s="16"/>
      <c r="AC107" s="16"/>
      <c r="AD107" s="16"/>
      <c r="AE107" s="16"/>
      <c r="AF107" s="16"/>
      <c r="AG107" s="2" t="str">
        <f t="shared" si="4"/>
        <v/>
      </c>
      <c r="AH107" s="52" t="str">
        <f t="shared" si="5"/>
        <v/>
      </c>
      <c r="AI107" s="2"/>
    </row>
    <row r="108" spans="1:35">
      <c r="A108" s="3">
        <v>92</v>
      </c>
      <c r="B108" s="3" t="str">
        <f t="shared" si="3"/>
        <v/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4"/>
      <c r="Z108" s="84"/>
      <c r="AA108" s="16"/>
      <c r="AB108" s="16"/>
      <c r="AC108" s="16"/>
      <c r="AD108" s="16"/>
      <c r="AE108" s="16"/>
      <c r="AF108" s="16"/>
      <c r="AG108" s="2" t="str">
        <f t="shared" si="4"/>
        <v/>
      </c>
      <c r="AH108" s="52" t="str">
        <f t="shared" si="5"/>
        <v/>
      </c>
      <c r="AI108" s="2"/>
    </row>
    <row r="109" spans="1:35">
      <c r="A109" s="3">
        <v>93</v>
      </c>
      <c r="B109" s="3" t="str">
        <f t="shared" si="3"/>
        <v/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4"/>
      <c r="Z109" s="84"/>
      <c r="AA109" s="16"/>
      <c r="AB109" s="16"/>
      <c r="AC109" s="16"/>
      <c r="AD109" s="16"/>
      <c r="AE109" s="16"/>
      <c r="AF109" s="16"/>
      <c r="AG109" s="2" t="str">
        <f t="shared" si="4"/>
        <v/>
      </c>
      <c r="AH109" s="52" t="str">
        <f t="shared" si="5"/>
        <v/>
      </c>
      <c r="AI109" s="2"/>
    </row>
    <row r="110" spans="1:35">
      <c r="A110" s="3">
        <v>94</v>
      </c>
      <c r="B110" s="3" t="str">
        <f t="shared" si="3"/>
        <v/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4"/>
      <c r="Z110" s="84"/>
      <c r="AA110" s="16"/>
      <c r="AB110" s="16"/>
      <c r="AC110" s="16"/>
      <c r="AD110" s="16"/>
      <c r="AE110" s="16"/>
      <c r="AF110" s="16"/>
      <c r="AG110" s="2" t="str">
        <f t="shared" si="4"/>
        <v/>
      </c>
      <c r="AH110" s="52" t="str">
        <f t="shared" si="5"/>
        <v/>
      </c>
      <c r="AI110" s="2"/>
    </row>
    <row r="111" spans="1:35">
      <c r="A111" s="3">
        <v>95</v>
      </c>
      <c r="B111" s="3" t="str">
        <f t="shared" si="3"/>
        <v/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4"/>
      <c r="Z111" s="84"/>
      <c r="AA111" s="16"/>
      <c r="AB111" s="16"/>
      <c r="AC111" s="16"/>
      <c r="AD111" s="16"/>
      <c r="AE111" s="16"/>
      <c r="AF111" s="16"/>
      <c r="AG111" s="2" t="str">
        <f t="shared" si="4"/>
        <v/>
      </c>
      <c r="AH111" s="52" t="str">
        <f t="shared" si="5"/>
        <v/>
      </c>
      <c r="AI111" s="2"/>
    </row>
    <row r="112" spans="1:35">
      <c r="A112" s="3">
        <v>96</v>
      </c>
      <c r="B112" s="3" t="str">
        <f t="shared" si="3"/>
        <v/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4"/>
      <c r="Z112" s="84"/>
      <c r="AA112" s="16"/>
      <c r="AB112" s="16"/>
      <c r="AC112" s="16"/>
      <c r="AD112" s="16"/>
      <c r="AE112" s="16"/>
      <c r="AF112" s="16"/>
      <c r="AG112" s="2" t="str">
        <f t="shared" si="4"/>
        <v/>
      </c>
      <c r="AH112" s="52" t="str">
        <f t="shared" si="5"/>
        <v/>
      </c>
      <c r="AI112" s="2"/>
    </row>
    <row r="113" spans="1:35">
      <c r="A113" s="3">
        <v>97</v>
      </c>
      <c r="B113" s="3" t="str">
        <f t="shared" si="3"/>
        <v/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4"/>
      <c r="Z113" s="84"/>
      <c r="AA113" s="16"/>
      <c r="AB113" s="16"/>
      <c r="AC113" s="16"/>
      <c r="AD113" s="16"/>
      <c r="AE113" s="16"/>
      <c r="AF113" s="16"/>
      <c r="AG113" s="2" t="str">
        <f t="shared" si="4"/>
        <v/>
      </c>
      <c r="AH113" s="52" t="str">
        <f t="shared" si="5"/>
        <v/>
      </c>
      <c r="AI113" s="2"/>
    </row>
    <row r="114" spans="1:35">
      <c r="A114" s="3">
        <v>98</v>
      </c>
      <c r="B114" s="3" t="str">
        <f t="shared" si="3"/>
        <v/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4"/>
      <c r="Z114" s="84"/>
      <c r="AA114" s="16"/>
      <c r="AB114" s="16"/>
      <c r="AC114" s="16"/>
      <c r="AD114" s="16"/>
      <c r="AE114" s="16"/>
      <c r="AF114" s="16"/>
      <c r="AG114" s="2" t="str">
        <f t="shared" si="4"/>
        <v/>
      </c>
      <c r="AH114" s="52" t="str">
        <f t="shared" si="5"/>
        <v/>
      </c>
      <c r="AI114" s="2"/>
    </row>
    <row r="115" spans="1:35">
      <c r="A115" s="3">
        <v>99</v>
      </c>
      <c r="B115" s="3" t="str">
        <f t="shared" si="3"/>
        <v/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4"/>
      <c r="Z115" s="84"/>
      <c r="AA115" s="16"/>
      <c r="AB115" s="16"/>
      <c r="AC115" s="16"/>
      <c r="AD115" s="16"/>
      <c r="AE115" s="16"/>
      <c r="AF115" s="16"/>
      <c r="AG115" s="2" t="str">
        <f t="shared" si="4"/>
        <v/>
      </c>
      <c r="AH115" s="52" t="str">
        <f t="shared" si="5"/>
        <v/>
      </c>
      <c r="AI115" s="2"/>
    </row>
    <row r="116" spans="1:35">
      <c r="A116" s="3">
        <v>100</v>
      </c>
      <c r="B116" s="3" t="str">
        <f t="shared" si="3"/>
        <v/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4"/>
      <c r="Z116" s="84"/>
      <c r="AA116" s="16"/>
      <c r="AB116" s="16"/>
      <c r="AC116" s="44"/>
      <c r="AD116" s="44"/>
      <c r="AE116" s="44"/>
      <c r="AF116" s="44"/>
      <c r="AG116" s="2" t="str">
        <f t="shared" si="4"/>
        <v/>
      </c>
      <c r="AH116" s="52" t="str">
        <f t="shared" si="5"/>
        <v/>
      </c>
      <c r="AI116" s="2"/>
    </row>
    <row r="117" spans="1:35">
      <c r="B117" s="3" t="str">
        <f t="shared" si="3"/>
        <v/>
      </c>
      <c r="AG117" s="2" t="str">
        <f t="shared" si="4"/>
        <v/>
      </c>
    </row>
    <row r="118" spans="1:35">
      <c r="B118" s="3" t="str">
        <f t="shared" si="3"/>
        <v/>
      </c>
      <c r="AG118" s="2" t="str">
        <f t="shared" si="4"/>
        <v/>
      </c>
    </row>
    <row r="119" spans="1:35">
      <c r="B119" s="3" t="str">
        <f t="shared" si="3"/>
        <v/>
      </c>
      <c r="AG119" s="2" t="str">
        <f t="shared" si="4"/>
        <v/>
      </c>
    </row>
    <row r="120" spans="1:35">
      <c r="B120" s="3" t="str">
        <f t="shared" si="3"/>
        <v/>
      </c>
      <c r="AG120" s="2" t="str">
        <f t="shared" si="4"/>
        <v/>
      </c>
    </row>
    <row r="121" spans="1:35">
      <c r="B121" s="3" t="str">
        <f t="shared" si="3"/>
        <v/>
      </c>
      <c r="AG121" s="2" t="str">
        <f t="shared" si="4"/>
        <v/>
      </c>
    </row>
    <row r="122" spans="1:35">
      <c r="B122" s="3" t="str">
        <f t="shared" si="3"/>
        <v/>
      </c>
      <c r="AG122" s="2" t="str">
        <f t="shared" si="4"/>
        <v/>
      </c>
    </row>
    <row r="123" spans="1:35">
      <c r="B123" s="3" t="str">
        <f t="shared" si="3"/>
        <v/>
      </c>
      <c r="AG123" s="2" t="str">
        <f t="shared" si="4"/>
        <v/>
      </c>
    </row>
    <row r="124" spans="1:35">
      <c r="B124" s="3" t="str">
        <f t="shared" si="3"/>
        <v/>
      </c>
      <c r="AG124" s="2" t="str">
        <f t="shared" si="4"/>
        <v/>
      </c>
    </row>
    <row r="125" spans="1:35">
      <c r="B125" s="3" t="str">
        <f t="shared" si="3"/>
        <v/>
      </c>
      <c r="AG125" s="2" t="str">
        <f t="shared" si="4"/>
        <v/>
      </c>
    </row>
    <row r="126" spans="1:35">
      <c r="B126" s="3" t="str">
        <f t="shared" si="3"/>
        <v/>
      </c>
      <c r="AG126" s="2" t="str">
        <f t="shared" si="4"/>
        <v/>
      </c>
    </row>
    <row r="127" spans="1:35">
      <c r="B127" s="3" t="str">
        <f t="shared" si="3"/>
        <v/>
      </c>
      <c r="AG127" s="2" t="str">
        <f t="shared" si="4"/>
        <v/>
      </c>
    </row>
    <row r="128" spans="1:35">
      <c r="B128" s="3" t="str">
        <f t="shared" si="3"/>
        <v/>
      </c>
      <c r="AG128" s="2" t="str">
        <f t="shared" si="4"/>
        <v/>
      </c>
    </row>
    <row r="129" spans="2:33">
      <c r="B129" s="3" t="str">
        <f t="shared" si="3"/>
        <v/>
      </c>
      <c r="AG129" s="2" t="str">
        <f t="shared" si="4"/>
        <v/>
      </c>
    </row>
    <row r="130" spans="2:33">
      <c r="B130" s="3" t="str">
        <f t="shared" si="3"/>
        <v/>
      </c>
      <c r="AG130" s="2" t="str">
        <f t="shared" si="4"/>
        <v/>
      </c>
    </row>
    <row r="131" spans="2:33">
      <c r="B131" s="3" t="str">
        <f t="shared" si="3"/>
        <v/>
      </c>
      <c r="AG131" s="2" t="str">
        <f t="shared" si="4"/>
        <v/>
      </c>
    </row>
    <row r="132" spans="2:33">
      <c r="B132" s="3" t="str">
        <f t="shared" si="3"/>
        <v/>
      </c>
      <c r="AG132" s="2" t="str">
        <f t="shared" si="4"/>
        <v/>
      </c>
    </row>
    <row r="133" spans="2:33">
      <c r="B133" s="3" t="str">
        <f t="shared" si="3"/>
        <v/>
      </c>
      <c r="AG133" s="2" t="str">
        <f t="shared" si="4"/>
        <v/>
      </c>
    </row>
    <row r="134" spans="2:33">
      <c r="B134" s="3" t="str">
        <f t="shared" si="3"/>
        <v/>
      </c>
      <c r="AG134" s="2" t="str">
        <f t="shared" si="4"/>
        <v/>
      </c>
    </row>
    <row r="135" spans="2:33">
      <c r="B135" s="3" t="str">
        <f t="shared" si="3"/>
        <v/>
      </c>
      <c r="AG135" s="2" t="str">
        <f t="shared" si="4"/>
        <v/>
      </c>
    </row>
    <row r="136" spans="2:33">
      <c r="B136" s="3" t="str">
        <f t="shared" si="3"/>
        <v/>
      </c>
      <c r="AG136" s="2" t="str">
        <f t="shared" si="4"/>
        <v/>
      </c>
    </row>
    <row r="137" spans="2:33">
      <c r="B137" s="3" t="str">
        <f t="shared" si="3"/>
        <v/>
      </c>
      <c r="AG137" s="2" t="str">
        <f t="shared" si="4"/>
        <v/>
      </c>
    </row>
    <row r="138" spans="2:33">
      <c r="B138" s="3" t="str">
        <f t="shared" si="3"/>
        <v/>
      </c>
      <c r="AG138" s="2" t="str">
        <f t="shared" si="4"/>
        <v/>
      </c>
    </row>
    <row r="139" spans="2:33">
      <c r="B139" s="3" t="str">
        <f t="shared" si="3"/>
        <v/>
      </c>
      <c r="AG139" s="2" t="str">
        <f t="shared" si="4"/>
        <v/>
      </c>
    </row>
    <row r="140" spans="2:33">
      <c r="B140" s="3" t="str">
        <f t="shared" si="3"/>
        <v/>
      </c>
      <c r="AG140" s="2" t="str">
        <f t="shared" si="4"/>
        <v/>
      </c>
    </row>
    <row r="141" spans="2:33">
      <c r="B141" s="3" t="str">
        <f t="shared" si="3"/>
        <v/>
      </c>
      <c r="AG141" s="2" t="str">
        <f t="shared" si="4"/>
        <v/>
      </c>
    </row>
    <row r="142" spans="2:33">
      <c r="B142" s="3" t="str">
        <f t="shared" si="3"/>
        <v/>
      </c>
      <c r="AG142" s="2" t="str">
        <f t="shared" si="4"/>
        <v/>
      </c>
    </row>
    <row r="143" spans="2:33">
      <c r="B143" s="3" t="str">
        <f t="shared" si="3"/>
        <v/>
      </c>
      <c r="AG143" s="2" t="str">
        <f t="shared" si="4"/>
        <v/>
      </c>
    </row>
    <row r="144" spans="2:33">
      <c r="B144" s="3" t="str">
        <f t="shared" si="3"/>
        <v/>
      </c>
      <c r="AG144" s="2" t="str">
        <f t="shared" si="4"/>
        <v/>
      </c>
    </row>
    <row r="145" spans="2:34">
      <c r="B145" s="3" t="str">
        <f t="shared" ref="B145:B208" si="6">IF(F145="","",IF(($J$1-F145)&gt;=60,"ERROR",IF(($J$1-F145)&lt;16,"ERROR",$E145&amp;VLOOKUP(SUM($J$1-$F145),$A$3:$C$8,3,1))))</f>
        <v/>
      </c>
      <c r="AG145" s="2" t="str">
        <f t="shared" ref="AG145:AG208" si="7">IF($F145="","",IF(COUNTA(I145:V145)&gt;2,"Events Over Limit",IF(COUNTA(I145:V145)=0,"須最少參賽一個人項目",IF(AB145="Y",0+Z145,IF(COUNTA(AA145)=1,COUNTA(I145:V145)*80+250+Z145,IF(COUNTA(AA145)=0,COUNTA(I145:V145)*80+250+Z145,"Error"))))))</f>
        <v/>
      </c>
    </row>
    <row r="146" spans="2:34">
      <c r="B146" s="3" t="str">
        <f t="shared" si="6"/>
        <v/>
      </c>
      <c r="AG146" s="2" t="str">
        <f t="shared" si="7"/>
        <v/>
      </c>
    </row>
    <row r="147" spans="2:34">
      <c r="B147" s="3" t="str">
        <f t="shared" si="6"/>
        <v/>
      </c>
      <c r="AG147" s="2" t="str">
        <f t="shared" si="7"/>
        <v/>
      </c>
    </row>
    <row r="148" spans="2:34">
      <c r="B148" s="3" t="str">
        <f t="shared" si="6"/>
        <v/>
      </c>
      <c r="AG148" s="2" t="str">
        <f t="shared" si="7"/>
        <v/>
      </c>
    </row>
    <row r="149" spans="2:34">
      <c r="B149" s="3" t="str">
        <f t="shared" si="6"/>
        <v/>
      </c>
      <c r="AG149" s="2" t="str">
        <f t="shared" si="7"/>
        <v/>
      </c>
    </row>
    <row r="150" spans="2:34">
      <c r="B150" s="3" t="str">
        <f t="shared" si="6"/>
        <v/>
      </c>
      <c r="AG150" s="2" t="str">
        <f t="shared" si="7"/>
        <v/>
      </c>
    </row>
    <row r="151" spans="2:34">
      <c r="B151" s="3" t="str">
        <f t="shared" si="6"/>
        <v/>
      </c>
      <c r="AG151" s="2" t="str">
        <f t="shared" si="7"/>
        <v/>
      </c>
    </row>
    <row r="152" spans="2:34">
      <c r="B152" s="3" t="str">
        <f t="shared" si="6"/>
        <v/>
      </c>
      <c r="AG152" s="2" t="str">
        <f t="shared" si="7"/>
        <v/>
      </c>
      <c r="AH152" s="2"/>
    </row>
    <row r="153" spans="2:34">
      <c r="B153" s="3" t="str">
        <f t="shared" si="6"/>
        <v/>
      </c>
      <c r="AG153" s="2" t="str">
        <f t="shared" si="7"/>
        <v/>
      </c>
    </row>
    <row r="154" spans="2:34">
      <c r="B154" s="3" t="str">
        <f t="shared" si="6"/>
        <v/>
      </c>
      <c r="AG154" s="2" t="str">
        <f t="shared" si="7"/>
        <v/>
      </c>
    </row>
    <row r="155" spans="2:34">
      <c r="B155" s="3" t="str">
        <f t="shared" si="6"/>
        <v/>
      </c>
      <c r="AG155" s="2" t="str">
        <f t="shared" si="7"/>
        <v/>
      </c>
    </row>
    <row r="156" spans="2:34">
      <c r="B156" s="3" t="str">
        <f t="shared" si="6"/>
        <v/>
      </c>
      <c r="AG156" s="2" t="str">
        <f t="shared" si="7"/>
        <v/>
      </c>
    </row>
    <row r="157" spans="2:34">
      <c r="B157" s="3" t="str">
        <f t="shared" si="6"/>
        <v/>
      </c>
      <c r="AG157" s="2" t="str">
        <f t="shared" si="7"/>
        <v/>
      </c>
    </row>
    <row r="158" spans="2:34">
      <c r="B158" s="3" t="str">
        <f t="shared" si="6"/>
        <v/>
      </c>
      <c r="AG158" s="2" t="str">
        <f t="shared" si="7"/>
        <v/>
      </c>
    </row>
    <row r="159" spans="2:34">
      <c r="B159" s="3" t="str">
        <f t="shared" si="6"/>
        <v/>
      </c>
      <c r="AG159" s="2" t="str">
        <f t="shared" si="7"/>
        <v/>
      </c>
    </row>
    <row r="160" spans="2:34">
      <c r="B160" s="3" t="str">
        <f t="shared" si="6"/>
        <v/>
      </c>
      <c r="AG160" s="2" t="str">
        <f t="shared" si="7"/>
        <v/>
      </c>
    </row>
    <row r="161" spans="2:33">
      <c r="B161" s="3" t="str">
        <f t="shared" si="6"/>
        <v/>
      </c>
      <c r="AG161" s="2" t="str">
        <f t="shared" si="7"/>
        <v/>
      </c>
    </row>
    <row r="162" spans="2:33">
      <c r="B162" s="3" t="str">
        <f t="shared" si="6"/>
        <v/>
      </c>
      <c r="AG162" s="2" t="str">
        <f t="shared" si="7"/>
        <v/>
      </c>
    </row>
    <row r="163" spans="2:33">
      <c r="B163" s="3" t="str">
        <f t="shared" si="6"/>
        <v/>
      </c>
      <c r="AG163" s="2" t="str">
        <f t="shared" si="7"/>
        <v/>
      </c>
    </row>
    <row r="164" spans="2:33">
      <c r="B164" s="3" t="str">
        <f t="shared" si="6"/>
        <v/>
      </c>
      <c r="AG164" s="2" t="str">
        <f t="shared" si="7"/>
        <v/>
      </c>
    </row>
    <row r="165" spans="2:33">
      <c r="B165" s="3" t="str">
        <f t="shared" si="6"/>
        <v/>
      </c>
      <c r="AG165" s="2" t="str">
        <f t="shared" si="7"/>
        <v/>
      </c>
    </row>
    <row r="166" spans="2:33">
      <c r="B166" s="3" t="str">
        <f t="shared" si="6"/>
        <v/>
      </c>
      <c r="AG166" s="2" t="str">
        <f t="shared" si="7"/>
        <v/>
      </c>
    </row>
    <row r="167" spans="2:33">
      <c r="B167" s="3" t="str">
        <f t="shared" si="6"/>
        <v/>
      </c>
      <c r="AG167" s="2" t="str">
        <f t="shared" si="7"/>
        <v/>
      </c>
    </row>
    <row r="168" spans="2:33">
      <c r="B168" s="3" t="str">
        <f t="shared" si="6"/>
        <v/>
      </c>
      <c r="AG168" s="2" t="str">
        <f t="shared" si="7"/>
        <v/>
      </c>
    </row>
    <row r="169" spans="2:33">
      <c r="B169" s="3" t="str">
        <f t="shared" si="6"/>
        <v/>
      </c>
      <c r="AG169" s="2" t="str">
        <f t="shared" si="7"/>
        <v/>
      </c>
    </row>
    <row r="170" spans="2:33">
      <c r="B170" s="3" t="str">
        <f t="shared" si="6"/>
        <v/>
      </c>
      <c r="AG170" s="2" t="str">
        <f t="shared" si="7"/>
        <v/>
      </c>
    </row>
    <row r="171" spans="2:33">
      <c r="B171" s="3" t="str">
        <f t="shared" si="6"/>
        <v/>
      </c>
      <c r="AG171" s="2" t="str">
        <f t="shared" si="7"/>
        <v/>
      </c>
    </row>
    <row r="172" spans="2:33">
      <c r="B172" s="3" t="str">
        <f t="shared" si="6"/>
        <v/>
      </c>
      <c r="AG172" s="2" t="str">
        <f t="shared" si="7"/>
        <v/>
      </c>
    </row>
    <row r="173" spans="2:33">
      <c r="B173" s="3" t="str">
        <f t="shared" si="6"/>
        <v/>
      </c>
      <c r="AG173" s="2" t="str">
        <f t="shared" si="7"/>
        <v/>
      </c>
    </row>
    <row r="174" spans="2:33">
      <c r="B174" s="3" t="str">
        <f t="shared" si="6"/>
        <v/>
      </c>
      <c r="AG174" s="2" t="str">
        <f t="shared" si="7"/>
        <v/>
      </c>
    </row>
    <row r="175" spans="2:33">
      <c r="B175" s="3" t="str">
        <f t="shared" si="6"/>
        <v/>
      </c>
      <c r="AG175" s="2" t="str">
        <f t="shared" si="7"/>
        <v/>
      </c>
    </row>
    <row r="176" spans="2:33">
      <c r="B176" s="3" t="str">
        <f t="shared" si="6"/>
        <v/>
      </c>
      <c r="AG176" s="2" t="str">
        <f t="shared" si="7"/>
        <v/>
      </c>
    </row>
    <row r="177" spans="2:33">
      <c r="B177" s="3" t="str">
        <f t="shared" si="6"/>
        <v/>
      </c>
      <c r="AG177" s="2" t="str">
        <f t="shared" si="7"/>
        <v/>
      </c>
    </row>
    <row r="178" spans="2:33">
      <c r="B178" s="3" t="str">
        <f t="shared" si="6"/>
        <v/>
      </c>
      <c r="AG178" s="2" t="str">
        <f t="shared" si="7"/>
        <v/>
      </c>
    </row>
    <row r="179" spans="2:33">
      <c r="B179" s="3" t="str">
        <f t="shared" si="6"/>
        <v/>
      </c>
      <c r="AG179" s="2" t="str">
        <f t="shared" si="7"/>
        <v/>
      </c>
    </row>
    <row r="180" spans="2:33">
      <c r="B180" s="3" t="str">
        <f t="shared" si="6"/>
        <v/>
      </c>
      <c r="AG180" s="2" t="str">
        <f t="shared" si="7"/>
        <v/>
      </c>
    </row>
    <row r="181" spans="2:33">
      <c r="B181" s="3" t="str">
        <f t="shared" si="6"/>
        <v/>
      </c>
      <c r="AG181" s="2" t="str">
        <f t="shared" si="7"/>
        <v/>
      </c>
    </row>
    <row r="182" spans="2:33">
      <c r="B182" s="3" t="str">
        <f t="shared" si="6"/>
        <v/>
      </c>
      <c r="AG182" s="2" t="str">
        <f t="shared" si="7"/>
        <v/>
      </c>
    </row>
    <row r="183" spans="2:33">
      <c r="B183" s="3" t="str">
        <f t="shared" si="6"/>
        <v/>
      </c>
      <c r="AG183" s="2" t="str">
        <f t="shared" si="7"/>
        <v/>
      </c>
    </row>
    <row r="184" spans="2:33">
      <c r="B184" s="3" t="str">
        <f t="shared" si="6"/>
        <v/>
      </c>
      <c r="AG184" s="2" t="str">
        <f t="shared" si="7"/>
        <v/>
      </c>
    </row>
    <row r="185" spans="2:33">
      <c r="B185" s="3" t="str">
        <f t="shared" si="6"/>
        <v/>
      </c>
      <c r="AG185" s="2" t="str">
        <f t="shared" si="7"/>
        <v/>
      </c>
    </row>
    <row r="186" spans="2:33">
      <c r="B186" s="3" t="str">
        <f t="shared" si="6"/>
        <v/>
      </c>
      <c r="AG186" s="2" t="str">
        <f t="shared" si="7"/>
        <v/>
      </c>
    </row>
    <row r="187" spans="2:33">
      <c r="B187" s="3" t="str">
        <f t="shared" si="6"/>
        <v/>
      </c>
      <c r="AG187" s="2" t="str">
        <f t="shared" si="7"/>
        <v/>
      </c>
    </row>
    <row r="188" spans="2:33">
      <c r="B188" s="3" t="str">
        <f t="shared" si="6"/>
        <v/>
      </c>
      <c r="AG188" s="2" t="str">
        <f t="shared" si="7"/>
        <v/>
      </c>
    </row>
    <row r="189" spans="2:33">
      <c r="B189" s="3" t="str">
        <f t="shared" si="6"/>
        <v/>
      </c>
      <c r="AG189" s="2" t="str">
        <f t="shared" si="7"/>
        <v/>
      </c>
    </row>
    <row r="190" spans="2:33">
      <c r="B190" s="3" t="str">
        <f t="shared" si="6"/>
        <v/>
      </c>
      <c r="AG190" s="2" t="str">
        <f t="shared" si="7"/>
        <v/>
      </c>
    </row>
    <row r="191" spans="2:33">
      <c r="B191" s="3" t="str">
        <f t="shared" si="6"/>
        <v/>
      </c>
      <c r="AG191" s="2" t="str">
        <f t="shared" si="7"/>
        <v/>
      </c>
    </row>
    <row r="192" spans="2:33">
      <c r="B192" s="3" t="str">
        <f t="shared" si="6"/>
        <v/>
      </c>
      <c r="AG192" s="2" t="str">
        <f t="shared" si="7"/>
        <v/>
      </c>
    </row>
    <row r="193" spans="2:33">
      <c r="B193" s="3" t="str">
        <f t="shared" si="6"/>
        <v/>
      </c>
      <c r="AG193" s="2" t="str">
        <f t="shared" si="7"/>
        <v/>
      </c>
    </row>
    <row r="194" spans="2:33">
      <c r="B194" s="3" t="str">
        <f t="shared" si="6"/>
        <v/>
      </c>
      <c r="AG194" s="2" t="str">
        <f t="shared" si="7"/>
        <v/>
      </c>
    </row>
    <row r="195" spans="2:33">
      <c r="B195" s="3" t="str">
        <f t="shared" si="6"/>
        <v/>
      </c>
      <c r="AG195" s="2" t="str">
        <f t="shared" si="7"/>
        <v/>
      </c>
    </row>
    <row r="196" spans="2:33">
      <c r="B196" s="3" t="str">
        <f t="shared" si="6"/>
        <v/>
      </c>
      <c r="AG196" s="2" t="str">
        <f t="shared" si="7"/>
        <v/>
      </c>
    </row>
    <row r="197" spans="2:33">
      <c r="B197" s="3" t="str">
        <f t="shared" si="6"/>
        <v/>
      </c>
      <c r="AG197" s="2" t="str">
        <f t="shared" si="7"/>
        <v/>
      </c>
    </row>
    <row r="198" spans="2:33">
      <c r="B198" s="3" t="str">
        <f t="shared" si="6"/>
        <v/>
      </c>
      <c r="AG198" s="2" t="str">
        <f t="shared" si="7"/>
        <v/>
      </c>
    </row>
    <row r="199" spans="2:33">
      <c r="B199" s="3" t="str">
        <f t="shared" si="6"/>
        <v/>
      </c>
      <c r="AG199" s="2" t="str">
        <f t="shared" si="7"/>
        <v/>
      </c>
    </row>
    <row r="200" spans="2:33">
      <c r="B200" s="3" t="str">
        <f t="shared" si="6"/>
        <v/>
      </c>
      <c r="AG200" s="2" t="str">
        <f t="shared" si="7"/>
        <v/>
      </c>
    </row>
    <row r="201" spans="2:33">
      <c r="B201" s="3" t="str">
        <f t="shared" si="6"/>
        <v/>
      </c>
      <c r="AG201" s="2" t="str">
        <f t="shared" si="7"/>
        <v/>
      </c>
    </row>
    <row r="202" spans="2:33">
      <c r="B202" s="3" t="str">
        <f t="shared" si="6"/>
        <v/>
      </c>
      <c r="AG202" s="2" t="str">
        <f t="shared" si="7"/>
        <v/>
      </c>
    </row>
    <row r="203" spans="2:33">
      <c r="B203" s="3" t="str">
        <f t="shared" si="6"/>
        <v/>
      </c>
      <c r="AG203" s="2" t="str">
        <f t="shared" si="7"/>
        <v/>
      </c>
    </row>
    <row r="204" spans="2:33">
      <c r="B204" s="3" t="str">
        <f t="shared" si="6"/>
        <v/>
      </c>
      <c r="AG204" s="2" t="str">
        <f t="shared" si="7"/>
        <v/>
      </c>
    </row>
    <row r="205" spans="2:33">
      <c r="B205" s="3" t="str">
        <f t="shared" si="6"/>
        <v/>
      </c>
      <c r="AG205" s="2" t="str">
        <f t="shared" si="7"/>
        <v/>
      </c>
    </row>
    <row r="206" spans="2:33">
      <c r="B206" s="3" t="str">
        <f t="shared" si="6"/>
        <v/>
      </c>
      <c r="AG206" s="2" t="str">
        <f t="shared" si="7"/>
        <v/>
      </c>
    </row>
    <row r="207" spans="2:33">
      <c r="B207" s="3" t="str">
        <f t="shared" si="6"/>
        <v/>
      </c>
      <c r="AG207" s="2" t="str">
        <f t="shared" si="7"/>
        <v/>
      </c>
    </row>
    <row r="208" spans="2:33">
      <c r="B208" s="3" t="str">
        <f t="shared" si="6"/>
        <v/>
      </c>
      <c r="AG208" s="2" t="str">
        <f t="shared" si="7"/>
        <v/>
      </c>
    </row>
    <row r="209" spans="2:33">
      <c r="B209" s="3" t="str">
        <f t="shared" ref="B209:B217" si="8">IF(F209="","",IF(($J$1-F209)&gt;=60,"ERROR",IF(($J$1-F209)&lt;16,"ERROR",$E209&amp;VLOOKUP(SUM($J$1-$F209),$A$3:$C$8,3,1))))</f>
        <v/>
      </c>
      <c r="AG209" s="2" t="str">
        <f t="shared" ref="AG209:AG217" si="9">IF($F209="","",IF(COUNTA(I209:V209)&gt;2,"Events Over Limit",IF(COUNTA(I209:V209)=0,"須最少參賽一個人項目",IF(AB209="Y",0+Z209,IF(COUNTA(AA209)=1,COUNTA(I209:V209)*80+250+Z209,IF(COUNTA(AA209)=0,COUNTA(I209:V209)*80+250+Z209,"Error"))))))</f>
        <v/>
      </c>
    </row>
    <row r="210" spans="2:33">
      <c r="B210" s="3" t="str">
        <f t="shared" si="8"/>
        <v/>
      </c>
      <c r="AG210" s="2" t="str">
        <f t="shared" si="9"/>
        <v/>
      </c>
    </row>
    <row r="211" spans="2:33">
      <c r="B211" s="3" t="str">
        <f t="shared" si="8"/>
        <v/>
      </c>
      <c r="AG211" s="2" t="str">
        <f t="shared" si="9"/>
        <v/>
      </c>
    </row>
    <row r="212" spans="2:33">
      <c r="B212" s="3" t="str">
        <f t="shared" si="8"/>
        <v/>
      </c>
      <c r="AG212" s="2" t="str">
        <f t="shared" si="9"/>
        <v/>
      </c>
    </row>
    <row r="213" spans="2:33">
      <c r="B213" s="3" t="str">
        <f t="shared" si="8"/>
        <v/>
      </c>
      <c r="AG213" s="2" t="str">
        <f t="shared" si="9"/>
        <v/>
      </c>
    </row>
    <row r="214" spans="2:33">
      <c r="B214" s="3" t="str">
        <f t="shared" si="8"/>
        <v/>
      </c>
      <c r="AG214" s="2" t="str">
        <f t="shared" si="9"/>
        <v/>
      </c>
    </row>
    <row r="215" spans="2:33">
      <c r="B215" s="3" t="str">
        <f t="shared" si="8"/>
        <v/>
      </c>
      <c r="AG215" s="2" t="str">
        <f t="shared" si="9"/>
        <v/>
      </c>
    </row>
    <row r="216" spans="2:33">
      <c r="B216" s="3" t="str">
        <f t="shared" si="8"/>
        <v/>
      </c>
      <c r="AG216" s="2" t="str">
        <f t="shared" si="9"/>
        <v/>
      </c>
    </row>
    <row r="217" spans="2:33">
      <c r="B217" s="3" t="str">
        <f t="shared" si="8"/>
        <v/>
      </c>
      <c r="AG217" s="2" t="str">
        <f t="shared" si="9"/>
        <v/>
      </c>
    </row>
    <row r="1048575" spans="25:25">
      <c r="Y1048575" s="4" t="s">
        <v>60</v>
      </c>
    </row>
  </sheetData>
  <sheetProtection algorithmName="SHA-512" hashValue="FYp4UfPP5mJo6gFDUo0Ad1h+q0cQePeu/VC2XULdJ5YtBqQwENEm4GdaYsaJ2nqGl/D79PRqDj5Ir1HJEB/PJA==" saltValue="dKBjxLxH1U6rLC7/S9DyTg==" spinCount="100000" sheet="1" selectLockedCells="1"/>
  <phoneticPr fontId="9" type="noConversion"/>
  <conditionalFormatting sqref="Y23:Y116">
    <cfRule type="expression" dxfId="11" priority="7">
      <formula>AND(Y23&lt;&gt;0,COUNTIF($Y$17:$Y$116,Y23)&lt;4)</formula>
    </cfRule>
    <cfRule type="expression" dxfId="10" priority="8">
      <formula>COUNTIF($Y$17:$Y$116,Y23)&gt;6</formula>
    </cfRule>
  </conditionalFormatting>
  <conditionalFormatting sqref="Y1048575:Y1048576">
    <cfRule type="expression" dxfId="9" priority="5">
      <formula>AND(Y1048575&lt;&gt;0,COUNTIF($Y$17:$Y$116,Y1048575)&lt;4)</formula>
    </cfRule>
    <cfRule type="expression" dxfId="8" priority="6">
      <formula>COUNTIF($Y$17:$Y$116,Y1048575)&gt;6</formula>
    </cfRule>
  </conditionalFormatting>
  <conditionalFormatting sqref="Y17:Y22">
    <cfRule type="expression" dxfId="7" priority="1">
      <formula>AND(Y17&lt;&gt;0,COUNTIF($Y$17:$Y$116,Y17)&lt;4)</formula>
    </cfRule>
    <cfRule type="expression" dxfId="6" priority="2">
      <formula>COUNTIF($Y$17:$Y$116,Y17)&gt;6</formula>
    </cfRule>
  </conditionalFormatting>
  <hyperlinks>
    <hyperlink ref="AC16" r:id="rId1" xr:uid="{00000000-0004-0000-0000-000000000000}"/>
  </hyperlinks>
  <pageMargins left="0" right="0" top="0" bottom="0.39370078740157483" header="0" footer="0.19685039370078741"/>
  <pageSetup paperSize="9" scale="31" fitToHeight="15" orientation="landscape" horizontalDpi="4294967292" verticalDpi="4294967292"/>
  <headerFooter>
    <oddFooter>&amp;L&amp;"新細明體,標準"&amp;K000000&amp;A&amp;C&amp;"新細明體,標準"&amp;K000000P. &amp;P of &amp;N&amp;R&amp;"新細明體,標準"&amp;K000000Printed @&amp;D, &amp;T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4CED-7A43-E642-A567-EEB0E90F60EF}">
  <sheetPr>
    <pageSetUpPr fitToPage="1"/>
  </sheetPr>
  <dimension ref="A1:AU1048575"/>
  <sheetViews>
    <sheetView zoomScale="85" zoomScaleNormal="85" zoomScalePageLayoutView="85" workbookViewId="0">
      <pane ySplit="16" topLeftCell="A17" activePane="bottomLeft" state="frozen"/>
      <selection pane="bottomLeft" activeCell="O20" sqref="O20"/>
    </sheetView>
  </sheetViews>
  <sheetFormatPr baseColWidth="10" defaultColWidth="10.6640625" defaultRowHeight="15"/>
  <cols>
    <col min="1" max="1" width="8.5" style="1" customWidth="1"/>
    <col min="2" max="2" width="10.33203125" style="1" bestFit="1" customWidth="1"/>
    <col min="3" max="3" width="14" style="32" customWidth="1"/>
    <col min="4" max="4" width="24" style="32" customWidth="1"/>
    <col min="5" max="6" width="14.1640625" style="32" customWidth="1"/>
    <col min="7" max="7" width="14.83203125" style="32" customWidth="1"/>
    <col min="8" max="8" width="11.6640625" style="32" customWidth="1"/>
    <col min="9" max="18" width="13.1640625" style="32" customWidth="1"/>
    <col min="19" max="19" width="13.1640625" style="32" hidden="1" customWidth="1"/>
    <col min="20" max="22" width="13.1640625" style="32" customWidth="1"/>
    <col min="23" max="24" width="13.1640625" style="32" hidden="1" customWidth="1"/>
    <col min="25" max="25" width="15.5" style="32" hidden="1" customWidth="1"/>
    <col min="26" max="26" width="12.5" style="75" customWidth="1"/>
    <col min="27" max="27" width="15" style="32" hidden="1" customWidth="1"/>
    <col min="28" max="28" width="15.6640625" style="32" hidden="1" customWidth="1"/>
    <col min="29" max="29" width="26.6640625" style="32" customWidth="1"/>
    <col min="30" max="30" width="20.6640625" style="32" customWidth="1"/>
    <col min="31" max="31" width="21.6640625" style="32" customWidth="1"/>
    <col min="32" max="32" width="18.1640625" style="32" customWidth="1"/>
    <col min="33" max="33" width="21.33203125" style="33" customWidth="1"/>
    <col min="34" max="35" width="19.5" style="1" hidden="1" customWidth="1"/>
    <col min="36" max="16384" width="10.6640625" style="1"/>
  </cols>
  <sheetData>
    <row r="1" spans="1:47" s="38" customFormat="1" ht="25">
      <c r="A1" s="38" t="s">
        <v>101</v>
      </c>
      <c r="C1" s="32"/>
      <c r="D1" s="32"/>
      <c r="I1" s="68" t="s">
        <v>97</v>
      </c>
      <c r="J1" s="69">
        <v>2021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75"/>
      <c r="AA1" s="33"/>
      <c r="AB1" s="33"/>
      <c r="AC1" s="32"/>
      <c r="AD1" s="32"/>
      <c r="AE1" s="32"/>
      <c r="AF1" s="32"/>
      <c r="AG1" s="32"/>
      <c r="AQ1" s="71"/>
      <c r="AR1" s="71"/>
      <c r="AS1" s="87"/>
      <c r="AT1" s="72"/>
    </row>
    <row r="2" spans="1:47" s="38" customFormat="1">
      <c r="A2" s="89"/>
      <c r="B2" s="90" t="s">
        <v>69</v>
      </c>
      <c r="C2" s="34" t="s">
        <v>69</v>
      </c>
      <c r="D2" s="32"/>
      <c r="I2" s="70" t="s">
        <v>68</v>
      </c>
      <c r="J2" s="32"/>
      <c r="K2" s="59" t="s">
        <v>67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75"/>
      <c r="AA2" s="33"/>
      <c r="AB2" s="33"/>
      <c r="AC2" s="32"/>
      <c r="AD2" s="32"/>
      <c r="AE2" s="32"/>
      <c r="AF2" s="32"/>
      <c r="AG2" s="32"/>
      <c r="AQ2" s="71"/>
      <c r="AR2" s="71"/>
      <c r="AS2" s="87"/>
      <c r="AT2" s="72"/>
      <c r="AU2" s="17"/>
    </row>
    <row r="3" spans="1:47" s="38" customFormat="1" ht="36">
      <c r="A3" s="91">
        <v>16</v>
      </c>
      <c r="B3" s="3" t="s">
        <v>76</v>
      </c>
      <c r="C3" s="73" t="s">
        <v>70</v>
      </c>
      <c r="D3" s="32"/>
      <c r="H3" s="100" t="s">
        <v>94</v>
      </c>
      <c r="J3" s="32"/>
      <c r="K3" s="93" t="s">
        <v>92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75"/>
      <c r="AA3" s="33"/>
      <c r="AB3" s="33"/>
      <c r="AC3" s="32"/>
      <c r="AD3" s="32"/>
      <c r="AE3" s="32"/>
      <c r="AF3" s="32"/>
      <c r="AG3" s="32"/>
      <c r="AQ3" s="71"/>
      <c r="AR3" s="71"/>
      <c r="AS3" s="87"/>
      <c r="AT3" s="72"/>
    </row>
    <row r="4" spans="1:47" s="38" customFormat="1" ht="20">
      <c r="A4" s="91">
        <v>35</v>
      </c>
      <c r="B4" s="3" t="s">
        <v>77</v>
      </c>
      <c r="C4" s="73" t="s">
        <v>71</v>
      </c>
      <c r="D4" s="32"/>
      <c r="H4" s="99" t="s">
        <v>95</v>
      </c>
      <c r="I4" s="32"/>
      <c r="J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75"/>
      <c r="AA4" s="33"/>
      <c r="AB4" s="33"/>
      <c r="AC4" s="32"/>
      <c r="AD4" s="32"/>
      <c r="AE4" s="32"/>
      <c r="AF4" s="32"/>
      <c r="AG4" s="32"/>
      <c r="AQ4" s="71"/>
      <c r="AR4" s="71"/>
      <c r="AS4" s="87"/>
      <c r="AT4" s="72"/>
      <c r="AU4" s="17"/>
    </row>
    <row r="5" spans="1:47" s="38" customFormat="1">
      <c r="A5" s="91">
        <v>40</v>
      </c>
      <c r="B5" s="3" t="s">
        <v>78</v>
      </c>
      <c r="C5" s="73" t="s">
        <v>72</v>
      </c>
      <c r="D5" s="41" t="s">
        <v>56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75"/>
      <c r="AA5" s="33"/>
      <c r="AB5" s="33"/>
      <c r="AC5" s="32"/>
      <c r="AD5" s="32"/>
      <c r="AE5" s="32"/>
      <c r="AF5" s="32"/>
      <c r="AG5" s="32"/>
      <c r="AQ5" s="71"/>
      <c r="AR5" s="71"/>
      <c r="AS5" s="87"/>
      <c r="AT5" s="72"/>
    </row>
    <row r="6" spans="1:47" s="38" customFormat="1" ht="15" customHeight="1">
      <c r="A6" s="91">
        <v>45</v>
      </c>
      <c r="B6" s="3" t="s">
        <v>79</v>
      </c>
      <c r="C6" s="73" t="s">
        <v>73</v>
      </c>
      <c r="D6" s="41" t="s">
        <v>88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75"/>
      <c r="AA6" s="33"/>
      <c r="AB6" s="33"/>
      <c r="AC6" s="32"/>
      <c r="AD6" s="32"/>
      <c r="AE6" s="32"/>
      <c r="AF6" s="32"/>
      <c r="AG6" s="32"/>
      <c r="AQ6" s="17"/>
      <c r="AU6" s="17"/>
    </row>
    <row r="7" spans="1:47" s="38" customFormat="1" ht="15" customHeight="1">
      <c r="A7" s="91">
        <v>50</v>
      </c>
      <c r="B7" s="3" t="s">
        <v>80</v>
      </c>
      <c r="C7" s="73" t="s">
        <v>74</v>
      </c>
      <c r="D7" s="41" t="s">
        <v>36</v>
      </c>
      <c r="J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75"/>
      <c r="AA7" s="33"/>
      <c r="AB7" s="33"/>
      <c r="AC7" s="32"/>
      <c r="AD7" s="32"/>
      <c r="AE7" s="32"/>
      <c r="AF7" s="32"/>
      <c r="AG7" s="32"/>
      <c r="AQ7" s="17"/>
    </row>
    <row r="8" spans="1:47" s="38" customFormat="1" ht="15" customHeight="1">
      <c r="A8" s="92">
        <v>55</v>
      </c>
      <c r="B8" s="88" t="s">
        <v>81</v>
      </c>
      <c r="C8" s="74" t="s">
        <v>75</v>
      </c>
      <c r="D8" s="39" t="s">
        <v>35</v>
      </c>
      <c r="J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75"/>
      <c r="AA8" s="33"/>
      <c r="AB8" s="33"/>
      <c r="AC8" s="32"/>
      <c r="AD8" s="32"/>
      <c r="AE8" s="32"/>
      <c r="AF8" s="32"/>
      <c r="AG8" s="32"/>
      <c r="AQ8" s="17"/>
      <c r="AU8" s="17"/>
    </row>
    <row r="9" spans="1:47" s="38" customFormat="1" ht="15" customHeight="1">
      <c r="A9" s="3"/>
      <c r="B9" s="3"/>
      <c r="C9" s="86"/>
      <c r="D9" s="42" t="s">
        <v>89</v>
      </c>
      <c r="J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75"/>
      <c r="AA9" s="33"/>
      <c r="AB9" s="33"/>
      <c r="AC9" s="32"/>
      <c r="AD9" s="32"/>
      <c r="AE9" s="32"/>
      <c r="AF9" s="32"/>
      <c r="AG9" s="32"/>
      <c r="AQ9" s="17"/>
    </row>
    <row r="10" spans="1:47" s="31" customFormat="1" ht="15" customHeight="1">
      <c r="A10" s="3"/>
      <c r="B10" s="3"/>
      <c r="C10" s="3"/>
      <c r="D10" s="38" t="s">
        <v>43</v>
      </c>
      <c r="I10" s="62"/>
      <c r="J10" s="63"/>
      <c r="K10" s="63"/>
      <c r="L10" s="64"/>
      <c r="M10" s="64"/>
      <c r="N10" s="65"/>
      <c r="O10" s="65" t="s">
        <v>84</v>
      </c>
      <c r="P10" s="64"/>
      <c r="Q10" s="64"/>
      <c r="R10" s="64"/>
      <c r="S10" s="64"/>
      <c r="T10" s="64"/>
      <c r="U10" s="64"/>
      <c r="V10" s="45"/>
      <c r="W10" s="49" t="s">
        <v>66</v>
      </c>
      <c r="X10" s="45"/>
      <c r="Y10" s="58"/>
      <c r="Z10" s="76"/>
      <c r="AA10" s="10"/>
      <c r="AB10" s="10"/>
      <c r="AC10" s="10"/>
      <c r="AD10" s="10"/>
      <c r="AE10" s="10"/>
      <c r="AF10" s="10"/>
      <c r="AG10" s="14"/>
      <c r="AQ10" s="17"/>
      <c r="AU10" s="17"/>
    </row>
    <row r="11" spans="1:47" s="40" customFormat="1" ht="15" customHeight="1">
      <c r="C11" s="36"/>
      <c r="D11" s="36"/>
      <c r="I11" s="46" t="s">
        <v>26</v>
      </c>
      <c r="J11" s="36" t="s">
        <v>27</v>
      </c>
      <c r="K11" s="36" t="s">
        <v>28</v>
      </c>
      <c r="L11" s="36" t="s">
        <v>29</v>
      </c>
      <c r="M11" s="36" t="s">
        <v>30</v>
      </c>
      <c r="N11" s="36" t="s">
        <v>31</v>
      </c>
      <c r="O11" s="36" t="s">
        <v>32</v>
      </c>
      <c r="P11" s="36" t="s">
        <v>25</v>
      </c>
      <c r="Q11" s="36" t="s">
        <v>24</v>
      </c>
      <c r="R11" s="36" t="s">
        <v>57</v>
      </c>
      <c r="S11" s="36" t="s">
        <v>61</v>
      </c>
      <c r="T11" s="36" t="s">
        <v>21</v>
      </c>
      <c r="U11" s="36" t="s">
        <v>22</v>
      </c>
      <c r="V11" s="47" t="s">
        <v>23</v>
      </c>
      <c r="W11" s="46" t="s">
        <v>48</v>
      </c>
      <c r="X11" s="47" t="s">
        <v>47</v>
      </c>
      <c r="Y11" s="57"/>
      <c r="Z11" s="77"/>
      <c r="AA11" s="36"/>
      <c r="AB11" s="36"/>
      <c r="AC11" s="36"/>
      <c r="AD11" s="35"/>
      <c r="AE11" s="36"/>
      <c r="AF11" s="36"/>
      <c r="AG11" s="37"/>
      <c r="AQ11" s="17"/>
      <c r="AU11" s="38"/>
    </row>
    <row r="12" spans="1:47" s="25" customFormat="1" ht="55" customHeight="1">
      <c r="C12" s="26"/>
      <c r="D12" s="96" t="str">
        <f>AI14</f>
        <v>總應付金額 $0</v>
      </c>
      <c r="E12" s="94"/>
      <c r="F12" s="97" t="str">
        <f>IF(AH13=0,"接力共"&amp;"0"&amp;"隊","接力共"&amp;AH13&amp;"隊")</f>
        <v>接力共0隊</v>
      </c>
      <c r="G12" s="95"/>
      <c r="H12" s="51" t="s">
        <v>87</v>
      </c>
      <c r="I12" s="104" t="s">
        <v>99</v>
      </c>
      <c r="J12" s="105" t="s">
        <v>100</v>
      </c>
      <c r="K12" s="67" t="s">
        <v>82</v>
      </c>
      <c r="L12" s="67" t="s">
        <v>82</v>
      </c>
      <c r="M12" s="67" t="s">
        <v>82</v>
      </c>
      <c r="N12" s="67" t="s">
        <v>82</v>
      </c>
      <c r="O12" s="67" t="s">
        <v>82</v>
      </c>
      <c r="P12" s="67" t="s">
        <v>83</v>
      </c>
      <c r="Q12" s="67" t="s">
        <v>83</v>
      </c>
      <c r="R12" s="67" t="s">
        <v>59</v>
      </c>
      <c r="S12" s="67" t="s">
        <v>63</v>
      </c>
      <c r="T12" s="66" t="s">
        <v>82</v>
      </c>
      <c r="U12" s="66" t="s">
        <v>82</v>
      </c>
      <c r="V12" s="48" t="s">
        <v>82</v>
      </c>
      <c r="W12" s="60" t="s">
        <v>34</v>
      </c>
      <c r="X12" s="61" t="s">
        <v>34</v>
      </c>
      <c r="Y12" s="13" t="s">
        <v>55</v>
      </c>
      <c r="Z12" s="78" t="s">
        <v>54</v>
      </c>
      <c r="AA12" s="50" t="s">
        <v>50</v>
      </c>
      <c r="AB12" s="43" t="s">
        <v>33</v>
      </c>
      <c r="AQ12" s="17"/>
      <c r="AU12" s="17"/>
    </row>
    <row r="13" spans="1:47" s="25" customFormat="1" ht="5" hidden="1" customHeight="1">
      <c r="A13" s="20"/>
      <c r="B13" s="20"/>
      <c r="C13" s="20"/>
      <c r="D13" s="20"/>
      <c r="E13" s="21"/>
      <c r="F13" s="21"/>
      <c r="G13" s="21"/>
      <c r="H13" s="21"/>
      <c r="I13" s="24"/>
      <c r="J13" s="24"/>
      <c r="K13" s="26"/>
      <c r="L13" s="26"/>
      <c r="M13" s="26"/>
      <c r="N13" s="26"/>
      <c r="O13" s="26"/>
      <c r="P13" s="26"/>
      <c r="Q13" s="26"/>
      <c r="R13" s="26"/>
      <c r="S13" s="26"/>
      <c r="T13" s="24"/>
      <c r="U13" s="24"/>
      <c r="V13" s="24"/>
      <c r="W13" s="24"/>
      <c r="X13" s="24"/>
      <c r="Y13" s="24"/>
      <c r="Z13" s="79"/>
      <c r="AA13" s="23"/>
      <c r="AB13" s="23"/>
      <c r="AC13" s="20"/>
      <c r="AD13" s="21"/>
      <c r="AE13" s="20"/>
      <c r="AF13" s="20"/>
      <c r="AG13" s="22"/>
      <c r="AH13" s="25">
        <f>SUMPRODUCT(($Y$17:$Y$116&lt;&gt;"")*(COUNTIF($Y$17:$Y$116,$Y$17:$Y$116&amp;"")&gt;=4)*(COUNTIF($Y$17:$Y$116,$Y$17:$Y$116&amp;"")&lt;=6)/COUNTIF($Y$17:$Y$116,$Y$17:$Y$116&amp;""))</f>
        <v>0</v>
      </c>
      <c r="AI13" s="25">
        <v>120</v>
      </c>
      <c r="AU13" s="38"/>
    </row>
    <row r="14" spans="1:47" s="3" customFormat="1" ht="66" customHeight="1">
      <c r="A14" s="8" t="s">
        <v>9</v>
      </c>
      <c r="B14" s="8" t="s">
        <v>8</v>
      </c>
      <c r="C14" s="8" t="s">
        <v>44</v>
      </c>
      <c r="D14" s="8" t="s">
        <v>37</v>
      </c>
      <c r="E14" s="18" t="s">
        <v>38</v>
      </c>
      <c r="F14" s="18" t="s">
        <v>39</v>
      </c>
      <c r="G14" s="18" t="s">
        <v>65</v>
      </c>
      <c r="H14" s="18" t="s">
        <v>90</v>
      </c>
      <c r="I14" s="8" t="s">
        <v>10</v>
      </c>
      <c r="J14" s="8" t="s">
        <v>7</v>
      </c>
      <c r="K14" s="8" t="s">
        <v>6</v>
      </c>
      <c r="L14" s="8" t="s">
        <v>1</v>
      </c>
      <c r="M14" s="8" t="s">
        <v>5</v>
      </c>
      <c r="N14" s="8" t="s">
        <v>4</v>
      </c>
      <c r="O14" s="8" t="s">
        <v>3</v>
      </c>
      <c r="P14" s="8" t="s">
        <v>16</v>
      </c>
      <c r="Q14" s="8" t="s">
        <v>17</v>
      </c>
      <c r="R14" s="8" t="s">
        <v>58</v>
      </c>
      <c r="S14" s="8" t="s">
        <v>62</v>
      </c>
      <c r="T14" s="8" t="s">
        <v>18</v>
      </c>
      <c r="U14" s="8" t="s">
        <v>19</v>
      </c>
      <c r="V14" s="8" t="s">
        <v>20</v>
      </c>
      <c r="W14" s="8" t="s">
        <v>45</v>
      </c>
      <c r="X14" s="8" t="s">
        <v>53</v>
      </c>
      <c r="Y14" s="8" t="s">
        <v>46</v>
      </c>
      <c r="Z14" s="80" t="s">
        <v>85</v>
      </c>
      <c r="AA14" s="18" t="s">
        <v>49</v>
      </c>
      <c r="AB14" s="18" t="s">
        <v>13</v>
      </c>
      <c r="AC14" s="8" t="s">
        <v>40</v>
      </c>
      <c r="AD14" s="18" t="s">
        <v>86</v>
      </c>
      <c r="AE14" s="8" t="s">
        <v>41</v>
      </c>
      <c r="AF14" s="8" t="s">
        <v>42</v>
      </c>
      <c r="AG14" s="19" t="str">
        <f>"單項應付總額"&amp;" "&amp;"$"&amp;SUM(AG17:AG817)</f>
        <v>單項應付總額 $0</v>
      </c>
      <c r="AH14" s="19" t="str">
        <f>"接力應付總額"&amp;" $"&amp;(SUMPRODUCT(($Y$17:$Y$817&lt;&gt;"")*(COUNTIF($Y$17:$Y$817,$Y$17:$Y$817&amp;"")&gt;=4)*(COUNTIF($Y$17:$Y$817,$Y$17:$Y$817&amp;"")&lt;=6)/COUNTIF($Y$17:$Y$817,$Y$17:$Y$817&amp;""))*$AI$13)</f>
        <v>接力應付總額 $0</v>
      </c>
      <c r="AI14" s="53" t="str">
        <f>"總應付金額"&amp;" "&amp;"$"&amp;SUM(AG17:AG117)+(SUMPRODUCT(($Y$17:$Y$817&lt;&gt;"")*(COUNTIF($Y$17:$Y$817,$Y$17:$Y$817&amp;"")&gt;=4)*(COUNTIF($Y$17:$Y$817,$Y$17:$Y$817&amp;"")&lt;=6)/COUNTIF($Y$17:$Y$817,$Y$17:$Y$817&amp;""))*$AI$13)</f>
        <v>總應付金額 $0</v>
      </c>
      <c r="AU14" s="17"/>
    </row>
    <row r="15" spans="1:47" s="30" customFormat="1" ht="7" customHeight="1" thickBot="1">
      <c r="A15" s="27"/>
      <c r="B15" s="27"/>
      <c r="C15" s="27"/>
      <c r="D15" s="27"/>
      <c r="E15" s="28"/>
      <c r="F15" s="28"/>
      <c r="G15" s="28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81"/>
      <c r="AA15" s="28"/>
      <c r="AB15" s="28"/>
      <c r="AC15" s="27"/>
      <c r="AD15" s="28"/>
      <c r="AE15" s="27"/>
      <c r="AF15" s="27"/>
      <c r="AG15" s="29"/>
    </row>
    <row r="16" spans="1:47" s="3" customFormat="1">
      <c r="B16" s="3" t="str">
        <f>IF(F16="","",IF(($J$1-F16)&gt;=60,"ERROR",IF(($J$1-F16)&lt;16,"ERROR",$E16&amp;VLOOKUP(SUM($J$1-$F16),$A$3:$C$8,3,1))))</f>
        <v>MU35</v>
      </c>
      <c r="C16" s="3" t="s">
        <v>11</v>
      </c>
      <c r="D16" s="3" t="s">
        <v>12</v>
      </c>
      <c r="E16" s="3" t="s">
        <v>2</v>
      </c>
      <c r="F16" s="3">
        <v>1988</v>
      </c>
      <c r="G16" s="3" t="s">
        <v>64</v>
      </c>
      <c r="I16" s="8"/>
      <c r="J16" s="3" t="s">
        <v>15</v>
      </c>
      <c r="L16" s="8"/>
      <c r="M16" s="3" t="s">
        <v>5</v>
      </c>
      <c r="T16" s="8"/>
      <c r="W16" s="3" t="s">
        <v>45</v>
      </c>
      <c r="Y16" s="3" t="s">
        <v>51</v>
      </c>
      <c r="Z16" s="82">
        <v>60</v>
      </c>
      <c r="AC16" s="7" t="s">
        <v>0</v>
      </c>
      <c r="AD16" s="6"/>
      <c r="AE16" s="3" t="s">
        <v>14</v>
      </c>
      <c r="AF16" s="3">
        <v>93456600</v>
      </c>
      <c r="AG16" s="2">
        <f>IF($F16="","",IF(COUNTA(I16:V16)&gt;2,"Events Over Limit",IF(COUNTA(I16:V16)=0,"須最少參賽一個人項目",IF(AB16="Y",0+Z16,IF(COUNTA(AA16)=1,COUNTA(I16:V16)*80+250+Z16,IF(COUNTA(AA16)=0,COUNTA(I16:V16)*80+250+Z16,"Error"))))))</f>
        <v>470</v>
      </c>
      <c r="AH16" s="52" t="str">
        <f>IF(COUNTA(W16:X16)&gt;1,"Pls choose only 1 relay","")</f>
        <v/>
      </c>
      <c r="AI16" s="2"/>
    </row>
    <row r="17" spans="1:35" s="9" customFormat="1">
      <c r="A17" s="3">
        <v>1</v>
      </c>
      <c r="B17" s="3" t="str">
        <f t="shared" ref="B17:B80" si="0">IF(F17="","",IF(($J$1-F17)&gt;=60,"ERROR",IF(($J$1-F17)&lt;16,"ERROR",$E17&amp;VLOOKUP(SUM($J$1-$F17),$A$3:$C$8,3,1))))</f>
        <v/>
      </c>
      <c r="C17" s="11"/>
      <c r="D17" s="12"/>
      <c r="E17" s="12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83"/>
      <c r="AA17" s="4"/>
      <c r="AB17" s="4"/>
      <c r="AC17" s="4"/>
      <c r="AD17" s="15"/>
      <c r="AE17" s="4"/>
      <c r="AF17" s="4"/>
      <c r="AG17" s="2" t="str">
        <f t="shared" ref="AG17:AG80" si="1">IF($F17="","",IF(COUNTA(I17:V17)&gt;2,"Events Over Limit",IF(COUNTA(I17:V17)=0,"須最少參賽一個人項目",IF(AB17="Y",0+Z17,IF(COUNTA(AA17)=1,COUNTA(I17:V17)*80+250+Z17,IF(COUNTA(AA17)=0,COUNTA(I17:V17)*80+250+Z17,"Error"))))))</f>
        <v/>
      </c>
      <c r="AH17" s="52" t="str">
        <f>IF(COUNTA(W17:X17)&gt;1,"Pls choose only 1 relay","")</f>
        <v/>
      </c>
      <c r="AI17" s="2"/>
    </row>
    <row r="18" spans="1:35" s="9" customFormat="1">
      <c r="A18" s="3">
        <v>2</v>
      </c>
      <c r="B18" s="3" t="str">
        <f t="shared" si="0"/>
        <v/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4"/>
      <c r="U18" s="4"/>
      <c r="V18" s="5"/>
      <c r="W18" s="4"/>
      <c r="X18" s="5"/>
      <c r="Y18" s="4"/>
      <c r="Z18" s="83"/>
      <c r="AA18" s="4"/>
      <c r="AB18" s="4"/>
      <c r="AC18" s="4"/>
      <c r="AD18" s="15"/>
      <c r="AE18" s="4"/>
      <c r="AF18" s="4"/>
      <c r="AG18" s="2" t="str">
        <f t="shared" si="1"/>
        <v/>
      </c>
      <c r="AH18" s="52" t="str">
        <f t="shared" ref="AH18:AH81" si="2">IF(COUNTA(W18:X18)&gt;1,"Pls choose only 1 relay","")</f>
        <v/>
      </c>
      <c r="AI18" s="2"/>
    </row>
    <row r="19" spans="1:35" s="9" customFormat="1">
      <c r="A19" s="3">
        <v>3</v>
      </c>
      <c r="B19" s="3" t="str">
        <f t="shared" si="0"/>
        <v/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3"/>
      <c r="AA19" s="4"/>
      <c r="AB19" s="4"/>
      <c r="AC19" s="4"/>
      <c r="AD19" s="15"/>
      <c r="AE19" s="4"/>
      <c r="AF19" s="4"/>
      <c r="AG19" s="2" t="str">
        <f t="shared" si="1"/>
        <v/>
      </c>
      <c r="AH19" s="52" t="str">
        <f t="shared" si="2"/>
        <v/>
      </c>
      <c r="AI19" s="2"/>
    </row>
    <row r="20" spans="1:35" s="9" customFormat="1">
      <c r="A20" s="3">
        <v>4</v>
      </c>
      <c r="B20" s="3" t="str">
        <f t="shared" si="0"/>
        <v/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3"/>
      <c r="AA20" s="4"/>
      <c r="AB20" s="4"/>
      <c r="AC20" s="4"/>
      <c r="AD20" s="15"/>
      <c r="AE20" s="4"/>
      <c r="AF20" s="4"/>
      <c r="AG20" s="2" t="str">
        <f t="shared" si="1"/>
        <v/>
      </c>
      <c r="AH20" s="52" t="str">
        <f t="shared" si="2"/>
        <v/>
      </c>
      <c r="AI20" s="2"/>
    </row>
    <row r="21" spans="1:35" s="9" customFormat="1">
      <c r="A21" s="3">
        <v>5</v>
      </c>
      <c r="B21" s="3" t="str">
        <f t="shared" si="0"/>
        <v/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83"/>
      <c r="AA21" s="4"/>
      <c r="AB21" s="4"/>
      <c r="AC21" s="4"/>
      <c r="AD21" s="15"/>
      <c r="AE21" s="4"/>
      <c r="AF21" s="4"/>
      <c r="AG21" s="2" t="str">
        <f t="shared" si="1"/>
        <v/>
      </c>
      <c r="AH21" s="52" t="str">
        <f t="shared" si="2"/>
        <v/>
      </c>
      <c r="AI21" s="2"/>
    </row>
    <row r="22" spans="1:35" s="9" customFormat="1">
      <c r="A22" s="3">
        <v>6</v>
      </c>
      <c r="B22" s="3" t="str">
        <f t="shared" si="0"/>
        <v/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83"/>
      <c r="AA22" s="4"/>
      <c r="AB22" s="4"/>
      <c r="AC22" s="4"/>
      <c r="AD22" s="15"/>
      <c r="AE22" s="4"/>
      <c r="AF22" s="4"/>
      <c r="AG22" s="2" t="str">
        <f t="shared" si="1"/>
        <v/>
      </c>
      <c r="AH22" s="52" t="str">
        <f t="shared" si="2"/>
        <v/>
      </c>
      <c r="AI22" s="2"/>
    </row>
    <row r="23" spans="1:35" s="9" customFormat="1">
      <c r="A23" s="3">
        <v>7</v>
      </c>
      <c r="B23" s="3" t="str">
        <f t="shared" si="0"/>
        <v/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83"/>
      <c r="AA23" s="4"/>
      <c r="AB23" s="4"/>
      <c r="AC23" s="4"/>
      <c r="AD23" s="15"/>
      <c r="AE23" s="4"/>
      <c r="AF23" s="4"/>
      <c r="AG23" s="2" t="str">
        <f t="shared" si="1"/>
        <v/>
      </c>
      <c r="AH23" s="52" t="str">
        <f t="shared" si="2"/>
        <v/>
      </c>
      <c r="AI23" s="2"/>
    </row>
    <row r="24" spans="1:35" s="9" customFormat="1">
      <c r="A24" s="3">
        <v>8</v>
      </c>
      <c r="B24" s="3" t="str">
        <f t="shared" si="0"/>
        <v/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3"/>
      <c r="AA24" s="4"/>
      <c r="AB24" s="4"/>
      <c r="AC24" s="4"/>
      <c r="AD24" s="15"/>
      <c r="AE24" s="4"/>
      <c r="AF24" s="4"/>
      <c r="AG24" s="2" t="str">
        <f t="shared" si="1"/>
        <v/>
      </c>
      <c r="AH24" s="52" t="str">
        <f t="shared" si="2"/>
        <v/>
      </c>
      <c r="AI24" s="2"/>
    </row>
    <row r="25" spans="1:35" s="9" customFormat="1">
      <c r="A25" s="3">
        <v>9</v>
      </c>
      <c r="B25" s="3" t="str">
        <f t="shared" si="0"/>
        <v/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3"/>
      <c r="AA25" s="4"/>
      <c r="AB25" s="4"/>
      <c r="AC25" s="4"/>
      <c r="AD25" s="15"/>
      <c r="AE25" s="4"/>
      <c r="AF25" s="4"/>
      <c r="AG25" s="2" t="str">
        <f t="shared" si="1"/>
        <v/>
      </c>
      <c r="AH25" s="52" t="str">
        <f t="shared" si="2"/>
        <v/>
      </c>
      <c r="AI25" s="2"/>
    </row>
    <row r="26" spans="1:35" s="9" customFormat="1">
      <c r="A26" s="3">
        <v>10</v>
      </c>
      <c r="B26" s="3" t="str">
        <f t="shared" si="0"/>
        <v/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83"/>
      <c r="AA26" s="4"/>
      <c r="AB26" s="4"/>
      <c r="AC26" s="4"/>
      <c r="AD26" s="15"/>
      <c r="AE26" s="4"/>
      <c r="AF26" s="4"/>
      <c r="AG26" s="2" t="str">
        <f t="shared" si="1"/>
        <v/>
      </c>
      <c r="AH26" s="52" t="str">
        <f t="shared" si="2"/>
        <v/>
      </c>
      <c r="AI26" s="2"/>
    </row>
    <row r="27" spans="1:35" s="9" customFormat="1">
      <c r="A27" s="3">
        <v>11</v>
      </c>
      <c r="B27" s="3" t="str">
        <f t="shared" si="0"/>
        <v/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83"/>
      <c r="AA27" s="4"/>
      <c r="AB27" s="4"/>
      <c r="AC27" s="4"/>
      <c r="AD27" s="15"/>
      <c r="AE27" s="4"/>
      <c r="AF27" s="4"/>
      <c r="AG27" s="2" t="str">
        <f t="shared" si="1"/>
        <v/>
      </c>
      <c r="AH27" s="52" t="str">
        <f t="shared" si="2"/>
        <v/>
      </c>
      <c r="AI27" s="2"/>
    </row>
    <row r="28" spans="1:35" s="9" customFormat="1">
      <c r="A28" s="3">
        <v>12</v>
      </c>
      <c r="B28" s="3" t="str">
        <f t="shared" si="0"/>
        <v/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83"/>
      <c r="AA28" s="4"/>
      <c r="AB28" s="4"/>
      <c r="AC28" s="4"/>
      <c r="AD28" s="15"/>
      <c r="AE28" s="4"/>
      <c r="AF28" s="4"/>
      <c r="AG28" s="2" t="str">
        <f t="shared" si="1"/>
        <v/>
      </c>
      <c r="AH28" s="52" t="str">
        <f t="shared" si="2"/>
        <v/>
      </c>
      <c r="AI28" s="2"/>
    </row>
    <row r="29" spans="1:35" s="9" customFormat="1">
      <c r="A29" s="3">
        <v>13</v>
      </c>
      <c r="B29" s="3" t="str">
        <f t="shared" si="0"/>
        <v/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83"/>
      <c r="AA29" s="4"/>
      <c r="AB29" s="4"/>
      <c r="AC29" s="4"/>
      <c r="AD29" s="15"/>
      <c r="AE29" s="4"/>
      <c r="AF29" s="4"/>
      <c r="AG29" s="2" t="str">
        <f t="shared" si="1"/>
        <v/>
      </c>
      <c r="AH29" s="52" t="str">
        <f t="shared" si="2"/>
        <v/>
      </c>
      <c r="AI29" s="2"/>
    </row>
    <row r="30" spans="1:35" s="9" customFormat="1">
      <c r="A30" s="3">
        <v>14</v>
      </c>
      <c r="B30" s="3" t="str">
        <f t="shared" si="0"/>
        <v/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83"/>
      <c r="AA30" s="4"/>
      <c r="AB30" s="4"/>
      <c r="AC30" s="4"/>
      <c r="AD30" s="15"/>
      <c r="AE30" s="4"/>
      <c r="AF30" s="4"/>
      <c r="AG30" s="2" t="str">
        <f t="shared" si="1"/>
        <v/>
      </c>
      <c r="AH30" s="52" t="str">
        <f t="shared" si="2"/>
        <v/>
      </c>
      <c r="AI30" s="2"/>
    </row>
    <row r="31" spans="1:35" s="9" customFormat="1">
      <c r="A31" s="3">
        <v>15</v>
      </c>
      <c r="B31" s="3" t="str">
        <f t="shared" si="0"/>
        <v/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3"/>
      <c r="AA31" s="4"/>
      <c r="AB31" s="4"/>
      <c r="AC31" s="4"/>
      <c r="AD31" s="15"/>
      <c r="AE31" s="4"/>
      <c r="AF31" s="4"/>
      <c r="AG31" s="2" t="str">
        <f t="shared" si="1"/>
        <v/>
      </c>
      <c r="AH31" s="52" t="str">
        <f t="shared" si="2"/>
        <v/>
      </c>
      <c r="AI31" s="2"/>
    </row>
    <row r="32" spans="1:35" s="9" customFormat="1">
      <c r="A32" s="3">
        <v>16</v>
      </c>
      <c r="B32" s="3" t="str">
        <f t="shared" si="0"/>
        <v/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83"/>
      <c r="AA32" s="4"/>
      <c r="AB32" s="4"/>
      <c r="AC32" s="4"/>
      <c r="AD32" s="15"/>
      <c r="AE32" s="4"/>
      <c r="AF32" s="4"/>
      <c r="AG32" s="2" t="str">
        <f t="shared" si="1"/>
        <v/>
      </c>
      <c r="AH32" s="52" t="str">
        <f t="shared" si="2"/>
        <v/>
      </c>
      <c r="AI32" s="2"/>
    </row>
    <row r="33" spans="1:35" s="9" customFormat="1">
      <c r="A33" s="3">
        <v>17</v>
      </c>
      <c r="B33" s="3" t="str">
        <f t="shared" si="0"/>
        <v/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83"/>
      <c r="AA33" s="4"/>
      <c r="AB33" s="4"/>
      <c r="AC33" s="4"/>
      <c r="AD33" s="15"/>
      <c r="AE33" s="4"/>
      <c r="AF33" s="4"/>
      <c r="AG33" s="2" t="str">
        <f t="shared" si="1"/>
        <v/>
      </c>
      <c r="AH33" s="52" t="str">
        <f t="shared" si="2"/>
        <v/>
      </c>
      <c r="AI33" s="2"/>
    </row>
    <row r="34" spans="1:35" s="9" customFormat="1">
      <c r="A34" s="3">
        <v>18</v>
      </c>
      <c r="B34" s="3" t="str">
        <f t="shared" si="0"/>
        <v/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83"/>
      <c r="AA34" s="4"/>
      <c r="AB34" s="4"/>
      <c r="AC34" s="4"/>
      <c r="AD34" s="15"/>
      <c r="AE34" s="4"/>
      <c r="AF34" s="4"/>
      <c r="AG34" s="2" t="str">
        <f t="shared" si="1"/>
        <v/>
      </c>
      <c r="AH34" s="52" t="str">
        <f t="shared" si="2"/>
        <v/>
      </c>
      <c r="AI34" s="2"/>
    </row>
    <row r="35" spans="1:35" s="9" customFormat="1">
      <c r="A35" s="3">
        <v>19</v>
      </c>
      <c r="B35" s="3" t="str">
        <f t="shared" si="0"/>
        <v/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3"/>
      <c r="AA35" s="4"/>
      <c r="AB35" s="4"/>
      <c r="AC35" s="4"/>
      <c r="AD35" s="15"/>
      <c r="AE35" s="4"/>
      <c r="AF35" s="4"/>
      <c r="AG35" s="2" t="str">
        <f t="shared" si="1"/>
        <v/>
      </c>
      <c r="AH35" s="52" t="str">
        <f t="shared" si="2"/>
        <v/>
      </c>
      <c r="AI35" s="2"/>
    </row>
    <row r="36" spans="1:35" s="9" customFormat="1">
      <c r="A36" s="3">
        <v>20</v>
      </c>
      <c r="B36" s="3" t="str">
        <f t="shared" si="0"/>
        <v/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83"/>
      <c r="AA36" s="4"/>
      <c r="AB36" s="4"/>
      <c r="AC36" s="4"/>
      <c r="AD36" s="15"/>
      <c r="AE36" s="4"/>
      <c r="AF36" s="4"/>
      <c r="AG36" s="2" t="str">
        <f t="shared" si="1"/>
        <v/>
      </c>
      <c r="AH36" s="52" t="str">
        <f t="shared" si="2"/>
        <v/>
      </c>
      <c r="AI36" s="2"/>
    </row>
    <row r="37" spans="1:35" s="9" customFormat="1">
      <c r="A37" s="3">
        <v>21</v>
      </c>
      <c r="B37" s="3" t="str">
        <f t="shared" si="0"/>
        <v/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3"/>
      <c r="AA37" s="4"/>
      <c r="AB37" s="4"/>
      <c r="AC37" s="4"/>
      <c r="AD37" s="15"/>
      <c r="AE37" s="4"/>
      <c r="AF37" s="4"/>
      <c r="AG37" s="2" t="str">
        <f t="shared" si="1"/>
        <v/>
      </c>
      <c r="AH37" s="52" t="str">
        <f t="shared" si="2"/>
        <v/>
      </c>
      <c r="AI37" s="2"/>
    </row>
    <row r="38" spans="1:35" s="9" customFormat="1">
      <c r="A38" s="3">
        <v>22</v>
      </c>
      <c r="B38" s="3" t="str">
        <f t="shared" si="0"/>
        <v/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83"/>
      <c r="AA38" s="4"/>
      <c r="AB38" s="4"/>
      <c r="AC38" s="4"/>
      <c r="AD38" s="15"/>
      <c r="AE38" s="4"/>
      <c r="AF38" s="4"/>
      <c r="AG38" s="2" t="str">
        <f t="shared" si="1"/>
        <v/>
      </c>
      <c r="AH38" s="52" t="str">
        <f t="shared" si="2"/>
        <v/>
      </c>
      <c r="AI38" s="2"/>
    </row>
    <row r="39" spans="1:35" s="9" customFormat="1">
      <c r="A39" s="3">
        <v>23</v>
      </c>
      <c r="B39" s="3" t="str">
        <f t="shared" si="0"/>
        <v/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83"/>
      <c r="AA39" s="4"/>
      <c r="AB39" s="4"/>
      <c r="AC39" s="4"/>
      <c r="AD39" s="15"/>
      <c r="AE39" s="4"/>
      <c r="AF39" s="4"/>
      <c r="AG39" s="2" t="str">
        <f t="shared" si="1"/>
        <v/>
      </c>
      <c r="AH39" s="52" t="str">
        <f t="shared" si="2"/>
        <v/>
      </c>
      <c r="AI39" s="2"/>
    </row>
    <row r="40" spans="1:35" s="9" customFormat="1">
      <c r="A40" s="3">
        <v>24</v>
      </c>
      <c r="B40" s="3" t="str">
        <f t="shared" si="0"/>
        <v/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83"/>
      <c r="AA40" s="4"/>
      <c r="AB40" s="4"/>
      <c r="AC40" s="4"/>
      <c r="AD40" s="15"/>
      <c r="AE40" s="4"/>
      <c r="AF40" s="4"/>
      <c r="AG40" s="2" t="str">
        <f t="shared" si="1"/>
        <v/>
      </c>
      <c r="AH40" s="52" t="str">
        <f t="shared" si="2"/>
        <v/>
      </c>
      <c r="AI40" s="2"/>
    </row>
    <row r="41" spans="1:35" s="9" customFormat="1">
      <c r="A41" s="3">
        <v>25</v>
      </c>
      <c r="B41" s="3" t="str">
        <f t="shared" si="0"/>
        <v/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83"/>
      <c r="AA41" s="4"/>
      <c r="AB41" s="4"/>
      <c r="AC41" s="4"/>
      <c r="AD41" s="15"/>
      <c r="AE41" s="4"/>
      <c r="AF41" s="4"/>
      <c r="AG41" s="2" t="str">
        <f t="shared" si="1"/>
        <v/>
      </c>
      <c r="AH41" s="52" t="str">
        <f t="shared" si="2"/>
        <v/>
      </c>
      <c r="AI41" s="2"/>
    </row>
    <row r="42" spans="1:35" s="9" customFormat="1">
      <c r="A42" s="3">
        <v>26</v>
      </c>
      <c r="B42" s="3" t="str">
        <f t="shared" si="0"/>
        <v/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83"/>
      <c r="AA42" s="4"/>
      <c r="AB42" s="4"/>
      <c r="AC42" s="4"/>
      <c r="AD42" s="15"/>
      <c r="AE42" s="4"/>
      <c r="AF42" s="4"/>
      <c r="AG42" s="2" t="str">
        <f t="shared" si="1"/>
        <v/>
      </c>
      <c r="AH42" s="52" t="str">
        <f t="shared" si="2"/>
        <v/>
      </c>
      <c r="AI42" s="2"/>
    </row>
    <row r="43" spans="1:35" s="9" customFormat="1">
      <c r="A43" s="3">
        <v>27</v>
      </c>
      <c r="B43" s="3" t="str">
        <f t="shared" si="0"/>
        <v/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83"/>
      <c r="AA43" s="4"/>
      <c r="AB43" s="4"/>
      <c r="AC43" s="4"/>
      <c r="AD43" s="15"/>
      <c r="AE43" s="4"/>
      <c r="AF43" s="4"/>
      <c r="AG43" s="2" t="str">
        <f t="shared" si="1"/>
        <v/>
      </c>
      <c r="AH43" s="52" t="str">
        <f t="shared" si="2"/>
        <v/>
      </c>
      <c r="AI43" s="2"/>
    </row>
    <row r="44" spans="1:35" s="9" customFormat="1">
      <c r="A44" s="3">
        <v>28</v>
      </c>
      <c r="B44" s="3" t="str">
        <f t="shared" si="0"/>
        <v/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83"/>
      <c r="AA44" s="4"/>
      <c r="AB44" s="4"/>
      <c r="AC44" s="4"/>
      <c r="AD44" s="15"/>
      <c r="AE44" s="4"/>
      <c r="AF44" s="4"/>
      <c r="AG44" s="2" t="str">
        <f t="shared" si="1"/>
        <v/>
      </c>
      <c r="AH44" s="52" t="str">
        <f t="shared" si="2"/>
        <v/>
      </c>
      <c r="AI44" s="2"/>
    </row>
    <row r="45" spans="1:35" s="9" customFormat="1">
      <c r="A45" s="3">
        <v>29</v>
      </c>
      <c r="B45" s="3" t="str">
        <f t="shared" si="0"/>
        <v/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83"/>
      <c r="AA45" s="4"/>
      <c r="AB45" s="4"/>
      <c r="AC45" s="4"/>
      <c r="AD45" s="15"/>
      <c r="AE45" s="4"/>
      <c r="AF45" s="4"/>
      <c r="AG45" s="2" t="str">
        <f t="shared" si="1"/>
        <v/>
      </c>
      <c r="AH45" s="52" t="str">
        <f t="shared" si="2"/>
        <v/>
      </c>
      <c r="AI45" s="2"/>
    </row>
    <row r="46" spans="1:35" s="9" customFormat="1">
      <c r="A46" s="3">
        <v>30</v>
      </c>
      <c r="B46" s="3" t="str">
        <f t="shared" si="0"/>
        <v/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83"/>
      <c r="AA46" s="4"/>
      <c r="AB46" s="4"/>
      <c r="AC46" s="4"/>
      <c r="AD46" s="15"/>
      <c r="AE46" s="4"/>
      <c r="AF46" s="4"/>
      <c r="AG46" s="2" t="str">
        <f t="shared" si="1"/>
        <v/>
      </c>
      <c r="AH46" s="52" t="str">
        <f t="shared" si="2"/>
        <v/>
      </c>
      <c r="AI46" s="2"/>
    </row>
    <row r="47" spans="1:35" s="9" customFormat="1">
      <c r="A47" s="3">
        <v>31</v>
      </c>
      <c r="B47" s="3" t="str">
        <f t="shared" si="0"/>
        <v/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83"/>
      <c r="AA47" s="4"/>
      <c r="AB47" s="4"/>
      <c r="AC47" s="4"/>
      <c r="AD47" s="15"/>
      <c r="AE47" s="4"/>
      <c r="AF47" s="4"/>
      <c r="AG47" s="2" t="str">
        <f t="shared" si="1"/>
        <v/>
      </c>
      <c r="AH47" s="52" t="str">
        <f t="shared" si="2"/>
        <v/>
      </c>
      <c r="AI47" s="2"/>
    </row>
    <row r="48" spans="1:35" s="9" customFormat="1">
      <c r="A48" s="3">
        <v>32</v>
      </c>
      <c r="B48" s="3" t="str">
        <f t="shared" si="0"/>
        <v/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83"/>
      <c r="AA48" s="4"/>
      <c r="AB48" s="4"/>
      <c r="AC48" s="4"/>
      <c r="AD48" s="15"/>
      <c r="AE48" s="4"/>
      <c r="AF48" s="4"/>
      <c r="AG48" s="2" t="str">
        <f t="shared" si="1"/>
        <v/>
      </c>
      <c r="AH48" s="52" t="str">
        <f t="shared" si="2"/>
        <v/>
      </c>
      <c r="AI48" s="2"/>
    </row>
    <row r="49" spans="1:35" s="9" customFormat="1">
      <c r="A49" s="3">
        <v>33</v>
      </c>
      <c r="B49" s="3" t="str">
        <f t="shared" si="0"/>
        <v/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83"/>
      <c r="AA49" s="4"/>
      <c r="AB49" s="4"/>
      <c r="AC49" s="4"/>
      <c r="AD49" s="15"/>
      <c r="AE49" s="4"/>
      <c r="AF49" s="4"/>
      <c r="AG49" s="2" t="str">
        <f t="shared" si="1"/>
        <v/>
      </c>
      <c r="AH49" s="52" t="str">
        <f t="shared" si="2"/>
        <v/>
      </c>
      <c r="AI49" s="2"/>
    </row>
    <row r="50" spans="1:35" s="9" customFormat="1">
      <c r="A50" s="3">
        <v>34</v>
      </c>
      <c r="B50" s="3" t="str">
        <f t="shared" si="0"/>
        <v/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83"/>
      <c r="AA50" s="4"/>
      <c r="AB50" s="4"/>
      <c r="AC50" s="4"/>
      <c r="AD50" s="15"/>
      <c r="AE50" s="4"/>
      <c r="AF50" s="4"/>
      <c r="AG50" s="2" t="str">
        <f t="shared" si="1"/>
        <v/>
      </c>
      <c r="AH50" s="52" t="str">
        <f t="shared" si="2"/>
        <v/>
      </c>
      <c r="AI50" s="2"/>
    </row>
    <row r="51" spans="1:35" s="9" customFormat="1">
      <c r="A51" s="3">
        <v>35</v>
      </c>
      <c r="B51" s="3" t="str">
        <f t="shared" si="0"/>
        <v/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83"/>
      <c r="AA51" s="4"/>
      <c r="AB51" s="4"/>
      <c r="AC51" s="4"/>
      <c r="AD51" s="15"/>
      <c r="AE51" s="4"/>
      <c r="AF51" s="4"/>
      <c r="AG51" s="2" t="str">
        <f t="shared" si="1"/>
        <v/>
      </c>
      <c r="AH51" s="52" t="str">
        <f t="shared" si="2"/>
        <v/>
      </c>
      <c r="AI51" s="2"/>
    </row>
    <row r="52" spans="1:35" s="9" customFormat="1">
      <c r="A52" s="3">
        <v>36</v>
      </c>
      <c r="B52" s="3" t="str">
        <f t="shared" si="0"/>
        <v/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83"/>
      <c r="AA52" s="4"/>
      <c r="AB52" s="4"/>
      <c r="AC52" s="4"/>
      <c r="AD52" s="15"/>
      <c r="AE52" s="4"/>
      <c r="AF52" s="4"/>
      <c r="AG52" s="2" t="str">
        <f t="shared" si="1"/>
        <v/>
      </c>
      <c r="AH52" s="52" t="str">
        <f t="shared" si="2"/>
        <v/>
      </c>
      <c r="AI52" s="2"/>
    </row>
    <row r="53" spans="1:35" s="9" customFormat="1">
      <c r="A53" s="3">
        <v>37</v>
      </c>
      <c r="B53" s="3" t="str">
        <f t="shared" si="0"/>
        <v/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83"/>
      <c r="AA53" s="4"/>
      <c r="AB53" s="4"/>
      <c r="AC53" s="4"/>
      <c r="AD53" s="15"/>
      <c r="AE53" s="4"/>
      <c r="AF53" s="4"/>
      <c r="AG53" s="2" t="str">
        <f t="shared" si="1"/>
        <v/>
      </c>
      <c r="AH53" s="52" t="str">
        <f t="shared" si="2"/>
        <v/>
      </c>
      <c r="AI53" s="2"/>
    </row>
    <row r="54" spans="1:35" s="9" customFormat="1">
      <c r="A54" s="3">
        <v>38</v>
      </c>
      <c r="B54" s="3" t="str">
        <f t="shared" si="0"/>
        <v/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83"/>
      <c r="AA54" s="4"/>
      <c r="AB54" s="4"/>
      <c r="AC54" s="4"/>
      <c r="AD54" s="15"/>
      <c r="AE54" s="4"/>
      <c r="AF54" s="4"/>
      <c r="AG54" s="2" t="str">
        <f t="shared" si="1"/>
        <v/>
      </c>
      <c r="AH54" s="52" t="str">
        <f t="shared" si="2"/>
        <v/>
      </c>
      <c r="AI54" s="2"/>
    </row>
    <row r="55" spans="1:35" s="9" customFormat="1">
      <c r="A55" s="3">
        <v>39</v>
      </c>
      <c r="B55" s="3" t="str">
        <f t="shared" si="0"/>
        <v/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83"/>
      <c r="AA55" s="4"/>
      <c r="AB55" s="4"/>
      <c r="AC55" s="4"/>
      <c r="AD55" s="15"/>
      <c r="AE55" s="4"/>
      <c r="AF55" s="4"/>
      <c r="AG55" s="2" t="str">
        <f t="shared" si="1"/>
        <v/>
      </c>
      <c r="AH55" s="52" t="str">
        <f t="shared" si="2"/>
        <v/>
      </c>
      <c r="AI55" s="2"/>
    </row>
    <row r="56" spans="1:35" s="9" customFormat="1">
      <c r="A56" s="3">
        <v>40</v>
      </c>
      <c r="B56" s="3" t="str">
        <f t="shared" si="0"/>
        <v/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83"/>
      <c r="AA56" s="4"/>
      <c r="AB56" s="4"/>
      <c r="AC56" s="4"/>
      <c r="AD56" s="15"/>
      <c r="AE56" s="4"/>
      <c r="AF56" s="4"/>
      <c r="AG56" s="2" t="str">
        <f t="shared" si="1"/>
        <v/>
      </c>
      <c r="AH56" s="52" t="str">
        <f t="shared" si="2"/>
        <v/>
      </c>
      <c r="AI56" s="2"/>
    </row>
    <row r="57" spans="1:35">
      <c r="A57" s="3">
        <v>41</v>
      </c>
      <c r="B57" s="3" t="str">
        <f t="shared" si="0"/>
        <v/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4"/>
      <c r="Z57" s="84"/>
      <c r="AA57" s="16"/>
      <c r="AB57" s="16"/>
      <c r="AC57" s="16"/>
      <c r="AD57" s="16"/>
      <c r="AE57" s="16"/>
      <c r="AF57" s="16"/>
      <c r="AG57" s="2" t="str">
        <f t="shared" si="1"/>
        <v/>
      </c>
      <c r="AH57" s="52" t="str">
        <f t="shared" si="2"/>
        <v/>
      </c>
      <c r="AI57" s="2"/>
    </row>
    <row r="58" spans="1:35">
      <c r="A58" s="3">
        <v>42</v>
      </c>
      <c r="B58" s="3" t="str">
        <f t="shared" si="0"/>
        <v/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4"/>
      <c r="Z58" s="84"/>
      <c r="AA58" s="16"/>
      <c r="AB58" s="16"/>
      <c r="AC58" s="16"/>
      <c r="AD58" s="16"/>
      <c r="AE58" s="16"/>
      <c r="AF58" s="16"/>
      <c r="AG58" s="2" t="str">
        <f t="shared" si="1"/>
        <v/>
      </c>
      <c r="AH58" s="52" t="str">
        <f t="shared" si="2"/>
        <v/>
      </c>
      <c r="AI58" s="2"/>
    </row>
    <row r="59" spans="1:35">
      <c r="A59" s="3">
        <v>43</v>
      </c>
      <c r="B59" s="3" t="str">
        <f t="shared" si="0"/>
        <v/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4"/>
      <c r="Z59" s="84"/>
      <c r="AA59" s="16"/>
      <c r="AB59" s="16"/>
      <c r="AC59" s="16"/>
      <c r="AD59" s="16"/>
      <c r="AE59" s="16"/>
      <c r="AF59" s="16"/>
      <c r="AG59" s="2" t="str">
        <f t="shared" si="1"/>
        <v/>
      </c>
      <c r="AH59" s="52" t="str">
        <f t="shared" si="2"/>
        <v/>
      </c>
      <c r="AI59" s="2"/>
    </row>
    <row r="60" spans="1:35">
      <c r="A60" s="3">
        <v>44</v>
      </c>
      <c r="B60" s="3" t="str">
        <f t="shared" si="0"/>
        <v/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4"/>
      <c r="Z60" s="84"/>
      <c r="AA60" s="16"/>
      <c r="AB60" s="16"/>
      <c r="AC60" s="16"/>
      <c r="AD60" s="16"/>
      <c r="AE60" s="16"/>
      <c r="AF60" s="16"/>
      <c r="AG60" s="2" t="str">
        <f t="shared" si="1"/>
        <v/>
      </c>
      <c r="AH60" s="52" t="str">
        <f t="shared" si="2"/>
        <v/>
      </c>
      <c r="AI60" s="2"/>
    </row>
    <row r="61" spans="1:35">
      <c r="A61" s="3">
        <v>45</v>
      </c>
      <c r="B61" s="3" t="str">
        <f t="shared" si="0"/>
        <v/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4"/>
      <c r="Z61" s="84"/>
      <c r="AA61" s="16"/>
      <c r="AB61" s="16"/>
      <c r="AC61" s="16"/>
      <c r="AD61" s="16"/>
      <c r="AE61" s="16"/>
      <c r="AF61" s="16"/>
      <c r="AG61" s="2" t="str">
        <f t="shared" si="1"/>
        <v/>
      </c>
      <c r="AH61" s="52" t="str">
        <f t="shared" si="2"/>
        <v/>
      </c>
      <c r="AI61" s="2"/>
    </row>
    <row r="62" spans="1:35">
      <c r="A62" s="3">
        <v>46</v>
      </c>
      <c r="B62" s="3" t="str">
        <f t="shared" si="0"/>
        <v/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4"/>
      <c r="Z62" s="84"/>
      <c r="AA62" s="16"/>
      <c r="AB62" s="16"/>
      <c r="AC62" s="16"/>
      <c r="AD62" s="16"/>
      <c r="AE62" s="16"/>
      <c r="AF62" s="16"/>
      <c r="AG62" s="2" t="str">
        <f t="shared" si="1"/>
        <v/>
      </c>
      <c r="AH62" s="52" t="str">
        <f t="shared" si="2"/>
        <v/>
      </c>
      <c r="AI62" s="2"/>
    </row>
    <row r="63" spans="1:35">
      <c r="A63" s="3">
        <v>47</v>
      </c>
      <c r="B63" s="3" t="str">
        <f t="shared" si="0"/>
        <v/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4"/>
      <c r="Z63" s="84"/>
      <c r="AA63" s="16"/>
      <c r="AB63" s="16"/>
      <c r="AC63" s="16"/>
      <c r="AD63" s="16"/>
      <c r="AE63" s="16"/>
      <c r="AF63" s="16"/>
      <c r="AG63" s="2" t="str">
        <f t="shared" si="1"/>
        <v/>
      </c>
      <c r="AH63" s="52" t="str">
        <f t="shared" si="2"/>
        <v/>
      </c>
      <c r="AI63" s="2"/>
    </row>
    <row r="64" spans="1:35">
      <c r="A64" s="3">
        <v>48</v>
      </c>
      <c r="B64" s="3" t="str">
        <f t="shared" si="0"/>
        <v/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4"/>
      <c r="Z64" s="84"/>
      <c r="AA64" s="16"/>
      <c r="AB64" s="16"/>
      <c r="AC64" s="16"/>
      <c r="AD64" s="16"/>
      <c r="AE64" s="16"/>
      <c r="AF64" s="16"/>
      <c r="AG64" s="2" t="str">
        <f t="shared" si="1"/>
        <v/>
      </c>
      <c r="AH64" s="52" t="str">
        <f t="shared" si="2"/>
        <v/>
      </c>
      <c r="AI64" s="2"/>
    </row>
    <row r="65" spans="1:35">
      <c r="A65" s="3">
        <v>49</v>
      </c>
      <c r="B65" s="3" t="str">
        <f t="shared" si="0"/>
        <v/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4"/>
      <c r="Z65" s="84"/>
      <c r="AA65" s="16"/>
      <c r="AB65" s="16"/>
      <c r="AC65" s="16"/>
      <c r="AD65" s="16"/>
      <c r="AE65" s="16"/>
      <c r="AF65" s="16"/>
      <c r="AG65" s="2" t="str">
        <f t="shared" si="1"/>
        <v/>
      </c>
      <c r="AH65" s="52" t="str">
        <f t="shared" si="2"/>
        <v/>
      </c>
      <c r="AI65" s="2"/>
    </row>
    <row r="66" spans="1:35">
      <c r="A66" s="3">
        <v>50</v>
      </c>
      <c r="B66" s="3" t="str">
        <f t="shared" si="0"/>
        <v/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4"/>
      <c r="Z66" s="84"/>
      <c r="AA66" s="16"/>
      <c r="AB66" s="16"/>
      <c r="AC66" s="16"/>
      <c r="AD66" s="16"/>
      <c r="AE66" s="16"/>
      <c r="AF66" s="16"/>
      <c r="AG66" s="2" t="str">
        <f t="shared" si="1"/>
        <v/>
      </c>
      <c r="AH66" s="52" t="str">
        <f t="shared" si="2"/>
        <v/>
      </c>
      <c r="AI66" s="2"/>
    </row>
    <row r="67" spans="1:35">
      <c r="A67" s="3">
        <v>51</v>
      </c>
      <c r="B67" s="3" t="str">
        <f t="shared" si="0"/>
        <v/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4"/>
      <c r="Z67" s="84"/>
      <c r="AA67" s="16"/>
      <c r="AB67" s="16"/>
      <c r="AC67" s="16"/>
      <c r="AD67" s="16"/>
      <c r="AE67" s="16"/>
      <c r="AF67" s="16"/>
      <c r="AG67" s="2" t="str">
        <f t="shared" si="1"/>
        <v/>
      </c>
      <c r="AH67" s="52" t="str">
        <f t="shared" si="2"/>
        <v/>
      </c>
      <c r="AI67" s="2"/>
    </row>
    <row r="68" spans="1:35">
      <c r="A68" s="3">
        <v>52</v>
      </c>
      <c r="B68" s="3" t="str">
        <f t="shared" si="0"/>
        <v/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4"/>
      <c r="Z68" s="84"/>
      <c r="AA68" s="16"/>
      <c r="AB68" s="16"/>
      <c r="AC68" s="16"/>
      <c r="AD68" s="16"/>
      <c r="AE68" s="16"/>
      <c r="AF68" s="16"/>
      <c r="AG68" s="2" t="str">
        <f t="shared" si="1"/>
        <v/>
      </c>
      <c r="AH68" s="52" t="str">
        <f t="shared" si="2"/>
        <v/>
      </c>
      <c r="AI68" s="2"/>
    </row>
    <row r="69" spans="1:35">
      <c r="A69" s="3">
        <v>53</v>
      </c>
      <c r="B69" s="3" t="str">
        <f t="shared" si="0"/>
        <v/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4"/>
      <c r="Z69" s="84"/>
      <c r="AA69" s="16"/>
      <c r="AB69" s="16"/>
      <c r="AC69" s="16"/>
      <c r="AD69" s="16"/>
      <c r="AE69" s="16"/>
      <c r="AF69" s="16"/>
      <c r="AG69" s="2" t="str">
        <f t="shared" si="1"/>
        <v/>
      </c>
      <c r="AH69" s="52" t="str">
        <f t="shared" si="2"/>
        <v/>
      </c>
      <c r="AI69" s="2"/>
    </row>
    <row r="70" spans="1:35">
      <c r="A70" s="3">
        <v>54</v>
      </c>
      <c r="B70" s="3" t="str">
        <f t="shared" si="0"/>
        <v/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4"/>
      <c r="Z70" s="84"/>
      <c r="AA70" s="16"/>
      <c r="AB70" s="16"/>
      <c r="AC70" s="16"/>
      <c r="AD70" s="16"/>
      <c r="AE70" s="16"/>
      <c r="AF70" s="16"/>
      <c r="AG70" s="2" t="str">
        <f t="shared" si="1"/>
        <v/>
      </c>
      <c r="AH70" s="52" t="str">
        <f t="shared" si="2"/>
        <v/>
      </c>
      <c r="AI70" s="2"/>
    </row>
    <row r="71" spans="1:35">
      <c r="A71" s="3">
        <v>55</v>
      </c>
      <c r="B71" s="3" t="str">
        <f t="shared" si="0"/>
        <v/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4"/>
      <c r="Z71" s="84"/>
      <c r="AA71" s="16"/>
      <c r="AB71" s="16"/>
      <c r="AC71" s="16"/>
      <c r="AD71" s="16"/>
      <c r="AE71" s="16"/>
      <c r="AF71" s="16"/>
      <c r="AG71" s="2" t="str">
        <f t="shared" si="1"/>
        <v/>
      </c>
      <c r="AH71" s="52" t="str">
        <f t="shared" si="2"/>
        <v/>
      </c>
      <c r="AI71" s="2"/>
    </row>
    <row r="72" spans="1:35">
      <c r="A72" s="3">
        <v>56</v>
      </c>
      <c r="B72" s="3" t="str">
        <f t="shared" si="0"/>
        <v/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4"/>
      <c r="Z72" s="84"/>
      <c r="AA72" s="16"/>
      <c r="AB72" s="16"/>
      <c r="AC72" s="16"/>
      <c r="AD72" s="16"/>
      <c r="AE72" s="16"/>
      <c r="AF72" s="16"/>
      <c r="AG72" s="2" t="str">
        <f t="shared" si="1"/>
        <v/>
      </c>
      <c r="AH72" s="52" t="str">
        <f t="shared" si="2"/>
        <v/>
      </c>
      <c r="AI72" s="2"/>
    </row>
    <row r="73" spans="1:35">
      <c r="A73" s="3">
        <v>57</v>
      </c>
      <c r="B73" s="3" t="str">
        <f t="shared" si="0"/>
        <v/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4"/>
      <c r="Z73" s="84"/>
      <c r="AA73" s="16"/>
      <c r="AB73" s="16"/>
      <c r="AC73" s="16"/>
      <c r="AD73" s="16"/>
      <c r="AE73" s="16"/>
      <c r="AF73" s="16"/>
      <c r="AG73" s="2" t="str">
        <f t="shared" si="1"/>
        <v/>
      </c>
      <c r="AH73" s="52" t="str">
        <f t="shared" si="2"/>
        <v/>
      </c>
      <c r="AI73" s="2"/>
    </row>
    <row r="74" spans="1:35">
      <c r="A74" s="3">
        <v>58</v>
      </c>
      <c r="B74" s="3" t="str">
        <f t="shared" si="0"/>
        <v/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4"/>
      <c r="Z74" s="84"/>
      <c r="AA74" s="16"/>
      <c r="AB74" s="16"/>
      <c r="AC74" s="16"/>
      <c r="AD74" s="16"/>
      <c r="AE74" s="16"/>
      <c r="AF74" s="16"/>
      <c r="AG74" s="2" t="str">
        <f t="shared" si="1"/>
        <v/>
      </c>
      <c r="AH74" s="52" t="str">
        <f t="shared" si="2"/>
        <v/>
      </c>
      <c r="AI74" s="2"/>
    </row>
    <row r="75" spans="1:35">
      <c r="A75" s="3">
        <v>59</v>
      </c>
      <c r="B75" s="3" t="str">
        <f t="shared" si="0"/>
        <v/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4"/>
      <c r="Z75" s="84"/>
      <c r="AA75" s="16"/>
      <c r="AB75" s="16"/>
      <c r="AC75" s="16"/>
      <c r="AD75" s="16"/>
      <c r="AE75" s="16"/>
      <c r="AF75" s="16"/>
      <c r="AG75" s="2" t="str">
        <f t="shared" si="1"/>
        <v/>
      </c>
      <c r="AH75" s="52" t="str">
        <f t="shared" si="2"/>
        <v/>
      </c>
      <c r="AI75" s="2"/>
    </row>
    <row r="76" spans="1:35">
      <c r="A76" s="3">
        <v>60</v>
      </c>
      <c r="B76" s="3" t="str">
        <f t="shared" si="0"/>
        <v/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4"/>
      <c r="Z76" s="84"/>
      <c r="AA76" s="16"/>
      <c r="AB76" s="16"/>
      <c r="AC76" s="16"/>
      <c r="AD76" s="16"/>
      <c r="AE76" s="16"/>
      <c r="AF76" s="16"/>
      <c r="AG76" s="2" t="str">
        <f t="shared" si="1"/>
        <v/>
      </c>
      <c r="AH76" s="52" t="str">
        <f t="shared" si="2"/>
        <v/>
      </c>
      <c r="AI76" s="2"/>
    </row>
    <row r="77" spans="1:35">
      <c r="A77" s="3">
        <v>61</v>
      </c>
      <c r="B77" s="3" t="str">
        <f t="shared" si="0"/>
        <v/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4"/>
      <c r="Z77" s="84"/>
      <c r="AA77" s="16"/>
      <c r="AB77" s="16"/>
      <c r="AC77" s="16"/>
      <c r="AD77" s="16"/>
      <c r="AE77" s="16"/>
      <c r="AF77" s="16"/>
      <c r="AG77" s="2" t="str">
        <f t="shared" si="1"/>
        <v/>
      </c>
      <c r="AH77" s="52" t="str">
        <f t="shared" si="2"/>
        <v/>
      </c>
      <c r="AI77" s="2"/>
    </row>
    <row r="78" spans="1:35">
      <c r="A78" s="3">
        <v>62</v>
      </c>
      <c r="B78" s="3" t="str">
        <f t="shared" si="0"/>
        <v/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4"/>
      <c r="Z78" s="84"/>
      <c r="AA78" s="16"/>
      <c r="AB78" s="16"/>
      <c r="AC78" s="16"/>
      <c r="AD78" s="16"/>
      <c r="AE78" s="16"/>
      <c r="AF78" s="16"/>
      <c r="AG78" s="2" t="str">
        <f t="shared" si="1"/>
        <v/>
      </c>
      <c r="AH78" s="52" t="str">
        <f t="shared" si="2"/>
        <v/>
      </c>
      <c r="AI78" s="2"/>
    </row>
    <row r="79" spans="1:35">
      <c r="A79" s="3">
        <v>63</v>
      </c>
      <c r="B79" s="3" t="str">
        <f t="shared" si="0"/>
        <v/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4"/>
      <c r="Z79" s="84"/>
      <c r="AA79" s="16"/>
      <c r="AB79" s="16"/>
      <c r="AC79" s="16"/>
      <c r="AD79" s="16"/>
      <c r="AE79" s="16"/>
      <c r="AF79" s="16"/>
      <c r="AG79" s="2" t="str">
        <f t="shared" si="1"/>
        <v/>
      </c>
      <c r="AH79" s="52" t="str">
        <f t="shared" si="2"/>
        <v/>
      </c>
      <c r="AI79" s="2"/>
    </row>
    <row r="80" spans="1:35">
      <c r="A80" s="3">
        <v>64</v>
      </c>
      <c r="B80" s="3" t="str">
        <f t="shared" si="0"/>
        <v/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4"/>
      <c r="Z80" s="84"/>
      <c r="AA80" s="16"/>
      <c r="AB80" s="16"/>
      <c r="AC80" s="16"/>
      <c r="AD80" s="16"/>
      <c r="AE80" s="16"/>
      <c r="AF80" s="16"/>
      <c r="AG80" s="2" t="str">
        <f t="shared" si="1"/>
        <v/>
      </c>
      <c r="AH80" s="52" t="str">
        <f t="shared" si="2"/>
        <v/>
      </c>
      <c r="AI80" s="2"/>
    </row>
    <row r="81" spans="1:35">
      <c r="A81" s="3">
        <v>65</v>
      </c>
      <c r="B81" s="3" t="str">
        <f t="shared" ref="B81:B144" si="3">IF(F81="","",IF(($J$1-F81)&gt;=60,"ERROR",IF(($J$1-F81)&lt;16,"ERROR",$E81&amp;VLOOKUP(SUM($J$1-$F81),$A$3:$C$8,3,1))))</f>
        <v/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4"/>
      <c r="Z81" s="84"/>
      <c r="AA81" s="16"/>
      <c r="AB81" s="16"/>
      <c r="AC81" s="16"/>
      <c r="AD81" s="16"/>
      <c r="AE81" s="16"/>
      <c r="AF81" s="16"/>
      <c r="AG81" s="2" t="str">
        <f t="shared" ref="AG81:AG144" si="4">IF($F81="","",IF(COUNTA(I81:V81)&gt;2,"Events Over Limit",IF(COUNTA(I81:V81)=0,"須最少參賽一個人項目",IF(AB81="Y",0+Z81,IF(COUNTA(AA81)=1,COUNTA(I81:V81)*80+250+Z81,IF(COUNTA(AA81)=0,COUNTA(I81:V81)*80+250+Z81,"Error"))))))</f>
        <v/>
      </c>
      <c r="AH81" s="52" t="str">
        <f t="shared" si="2"/>
        <v/>
      </c>
      <c r="AI81" s="2"/>
    </row>
    <row r="82" spans="1:35">
      <c r="A82" s="3">
        <v>66</v>
      </c>
      <c r="B82" s="3" t="str">
        <f t="shared" si="3"/>
        <v/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4"/>
      <c r="Z82" s="84"/>
      <c r="AA82" s="16"/>
      <c r="AB82" s="16"/>
      <c r="AC82" s="16"/>
      <c r="AD82" s="16"/>
      <c r="AE82" s="16"/>
      <c r="AF82" s="16"/>
      <c r="AG82" s="2" t="str">
        <f t="shared" si="4"/>
        <v/>
      </c>
      <c r="AH82" s="52" t="str">
        <f t="shared" ref="AH82:AH116" si="5">IF(COUNTA(W82:X82)&gt;1,"Pls choose only 1 relay","")</f>
        <v/>
      </c>
      <c r="AI82" s="2"/>
    </row>
    <row r="83" spans="1:35">
      <c r="A83" s="3">
        <v>67</v>
      </c>
      <c r="B83" s="3" t="str">
        <f t="shared" si="3"/>
        <v/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4"/>
      <c r="Z83" s="84"/>
      <c r="AA83" s="16"/>
      <c r="AB83" s="16"/>
      <c r="AC83" s="16"/>
      <c r="AD83" s="16"/>
      <c r="AE83" s="16"/>
      <c r="AF83" s="16"/>
      <c r="AG83" s="2" t="str">
        <f t="shared" si="4"/>
        <v/>
      </c>
      <c r="AH83" s="52" t="str">
        <f t="shared" si="5"/>
        <v/>
      </c>
      <c r="AI83" s="2"/>
    </row>
    <row r="84" spans="1:35">
      <c r="A84" s="3">
        <v>68</v>
      </c>
      <c r="B84" s="3" t="str">
        <f t="shared" si="3"/>
        <v/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4"/>
      <c r="Z84" s="84"/>
      <c r="AA84" s="16"/>
      <c r="AB84" s="16"/>
      <c r="AC84" s="16"/>
      <c r="AD84" s="16"/>
      <c r="AE84" s="16"/>
      <c r="AF84" s="16"/>
      <c r="AG84" s="2" t="str">
        <f t="shared" si="4"/>
        <v/>
      </c>
      <c r="AH84" s="52" t="str">
        <f t="shared" si="5"/>
        <v/>
      </c>
      <c r="AI84" s="2"/>
    </row>
    <row r="85" spans="1:35">
      <c r="A85" s="3">
        <v>69</v>
      </c>
      <c r="B85" s="3" t="str">
        <f t="shared" si="3"/>
        <v/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4"/>
      <c r="Z85" s="84"/>
      <c r="AA85" s="16"/>
      <c r="AB85" s="16"/>
      <c r="AC85" s="16"/>
      <c r="AD85" s="16"/>
      <c r="AE85" s="16"/>
      <c r="AF85" s="16"/>
      <c r="AG85" s="2" t="str">
        <f t="shared" si="4"/>
        <v/>
      </c>
      <c r="AH85" s="52" t="str">
        <f t="shared" si="5"/>
        <v/>
      </c>
      <c r="AI85" s="2"/>
    </row>
    <row r="86" spans="1:35">
      <c r="A86" s="3">
        <v>70</v>
      </c>
      <c r="B86" s="3" t="str">
        <f t="shared" si="3"/>
        <v/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4"/>
      <c r="Z86" s="84"/>
      <c r="AA86" s="16"/>
      <c r="AB86" s="16"/>
      <c r="AC86" s="16"/>
      <c r="AD86" s="16"/>
      <c r="AE86" s="16"/>
      <c r="AF86" s="16"/>
      <c r="AG86" s="2" t="str">
        <f t="shared" si="4"/>
        <v/>
      </c>
      <c r="AH86" s="52" t="str">
        <f t="shared" si="5"/>
        <v/>
      </c>
      <c r="AI86" s="2"/>
    </row>
    <row r="87" spans="1:35">
      <c r="A87" s="3">
        <v>71</v>
      </c>
      <c r="B87" s="3" t="str">
        <f t="shared" si="3"/>
        <v/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4"/>
      <c r="Z87" s="84"/>
      <c r="AA87" s="16"/>
      <c r="AB87" s="16"/>
      <c r="AC87" s="16"/>
      <c r="AD87" s="16"/>
      <c r="AE87" s="16"/>
      <c r="AF87" s="16"/>
      <c r="AG87" s="2" t="str">
        <f t="shared" si="4"/>
        <v/>
      </c>
      <c r="AH87" s="52" t="str">
        <f t="shared" si="5"/>
        <v/>
      </c>
      <c r="AI87" s="2"/>
    </row>
    <row r="88" spans="1:35">
      <c r="A88" s="3">
        <v>72</v>
      </c>
      <c r="B88" s="3" t="str">
        <f t="shared" si="3"/>
        <v/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4"/>
      <c r="Z88" s="84"/>
      <c r="AA88" s="16"/>
      <c r="AB88" s="16"/>
      <c r="AC88" s="16"/>
      <c r="AD88" s="16"/>
      <c r="AE88" s="16"/>
      <c r="AF88" s="16"/>
      <c r="AG88" s="2" t="str">
        <f t="shared" si="4"/>
        <v/>
      </c>
      <c r="AH88" s="52" t="str">
        <f t="shared" si="5"/>
        <v/>
      </c>
      <c r="AI88" s="2"/>
    </row>
    <row r="89" spans="1:35">
      <c r="A89" s="3">
        <v>73</v>
      </c>
      <c r="B89" s="3" t="str">
        <f t="shared" si="3"/>
        <v/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4"/>
      <c r="Z89" s="84"/>
      <c r="AA89" s="16"/>
      <c r="AB89" s="16"/>
      <c r="AC89" s="16"/>
      <c r="AD89" s="16"/>
      <c r="AE89" s="16"/>
      <c r="AF89" s="16"/>
      <c r="AG89" s="2" t="str">
        <f t="shared" si="4"/>
        <v/>
      </c>
      <c r="AH89" s="52" t="str">
        <f t="shared" si="5"/>
        <v/>
      </c>
      <c r="AI89" s="2"/>
    </row>
    <row r="90" spans="1:35">
      <c r="A90" s="3">
        <v>74</v>
      </c>
      <c r="B90" s="3" t="str">
        <f t="shared" si="3"/>
        <v/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4"/>
      <c r="Z90" s="84"/>
      <c r="AA90" s="16"/>
      <c r="AB90" s="16"/>
      <c r="AC90" s="16"/>
      <c r="AD90" s="16"/>
      <c r="AE90" s="16"/>
      <c r="AF90" s="16"/>
      <c r="AG90" s="2" t="str">
        <f t="shared" si="4"/>
        <v/>
      </c>
      <c r="AH90" s="52" t="str">
        <f t="shared" si="5"/>
        <v/>
      </c>
      <c r="AI90" s="2"/>
    </row>
    <row r="91" spans="1:35">
      <c r="A91" s="3">
        <v>75</v>
      </c>
      <c r="B91" s="3" t="str">
        <f t="shared" si="3"/>
        <v/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4"/>
      <c r="Z91" s="84"/>
      <c r="AA91" s="16"/>
      <c r="AB91" s="16"/>
      <c r="AC91" s="16"/>
      <c r="AD91" s="16"/>
      <c r="AE91" s="16"/>
      <c r="AF91" s="16"/>
      <c r="AG91" s="2" t="str">
        <f t="shared" si="4"/>
        <v/>
      </c>
      <c r="AH91" s="52" t="str">
        <f t="shared" si="5"/>
        <v/>
      </c>
      <c r="AI91" s="2"/>
    </row>
    <row r="92" spans="1:35">
      <c r="A92" s="3">
        <v>76</v>
      </c>
      <c r="B92" s="3" t="str">
        <f t="shared" si="3"/>
        <v/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4"/>
      <c r="Z92" s="84"/>
      <c r="AA92" s="16"/>
      <c r="AB92" s="16"/>
      <c r="AC92" s="16"/>
      <c r="AD92" s="16"/>
      <c r="AE92" s="16"/>
      <c r="AF92" s="16"/>
      <c r="AG92" s="2" t="str">
        <f t="shared" si="4"/>
        <v/>
      </c>
      <c r="AH92" s="52" t="str">
        <f t="shared" si="5"/>
        <v/>
      </c>
      <c r="AI92" s="2"/>
    </row>
    <row r="93" spans="1:35">
      <c r="A93" s="3">
        <v>77</v>
      </c>
      <c r="B93" s="3" t="str">
        <f t="shared" si="3"/>
        <v/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4"/>
      <c r="Z93" s="84"/>
      <c r="AA93" s="16"/>
      <c r="AB93" s="16"/>
      <c r="AC93" s="16"/>
      <c r="AD93" s="16"/>
      <c r="AE93" s="16"/>
      <c r="AF93" s="16"/>
      <c r="AG93" s="2" t="str">
        <f t="shared" si="4"/>
        <v/>
      </c>
      <c r="AH93" s="52" t="str">
        <f t="shared" si="5"/>
        <v/>
      </c>
      <c r="AI93" s="2"/>
    </row>
    <row r="94" spans="1:35">
      <c r="A94" s="3">
        <v>78</v>
      </c>
      <c r="B94" s="3" t="str">
        <f t="shared" si="3"/>
        <v/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4"/>
      <c r="Z94" s="84"/>
      <c r="AA94" s="16"/>
      <c r="AB94" s="16"/>
      <c r="AC94" s="16"/>
      <c r="AD94" s="16"/>
      <c r="AE94" s="16"/>
      <c r="AF94" s="16"/>
      <c r="AG94" s="2" t="str">
        <f t="shared" si="4"/>
        <v/>
      </c>
      <c r="AH94" s="52" t="str">
        <f t="shared" si="5"/>
        <v/>
      </c>
      <c r="AI94" s="2"/>
    </row>
    <row r="95" spans="1:35">
      <c r="A95" s="3">
        <v>79</v>
      </c>
      <c r="B95" s="3" t="str">
        <f t="shared" si="3"/>
        <v/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4"/>
      <c r="Z95" s="84"/>
      <c r="AA95" s="16"/>
      <c r="AB95" s="16"/>
      <c r="AC95" s="16"/>
      <c r="AD95" s="16"/>
      <c r="AE95" s="16"/>
      <c r="AF95" s="16"/>
      <c r="AG95" s="2" t="str">
        <f t="shared" si="4"/>
        <v/>
      </c>
      <c r="AH95" s="52" t="str">
        <f t="shared" si="5"/>
        <v/>
      </c>
      <c r="AI95" s="2"/>
    </row>
    <row r="96" spans="1:35">
      <c r="A96" s="3">
        <v>80</v>
      </c>
      <c r="B96" s="3" t="str">
        <f t="shared" si="3"/>
        <v/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4"/>
      <c r="Z96" s="84"/>
      <c r="AA96" s="16"/>
      <c r="AB96" s="16"/>
      <c r="AC96" s="16"/>
      <c r="AD96" s="16"/>
      <c r="AE96" s="16"/>
      <c r="AF96" s="16"/>
      <c r="AG96" s="2" t="str">
        <f t="shared" si="4"/>
        <v/>
      </c>
      <c r="AH96" s="52" t="str">
        <f t="shared" si="5"/>
        <v/>
      </c>
      <c r="AI96" s="2"/>
    </row>
    <row r="97" spans="1:35">
      <c r="A97" s="3">
        <v>81</v>
      </c>
      <c r="B97" s="3" t="str">
        <f t="shared" si="3"/>
        <v/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4"/>
      <c r="Z97" s="84"/>
      <c r="AA97" s="16"/>
      <c r="AB97" s="16"/>
      <c r="AC97" s="16"/>
      <c r="AD97" s="16"/>
      <c r="AE97" s="16"/>
      <c r="AF97" s="16"/>
      <c r="AG97" s="2" t="str">
        <f t="shared" si="4"/>
        <v/>
      </c>
      <c r="AH97" s="52" t="str">
        <f t="shared" si="5"/>
        <v/>
      </c>
      <c r="AI97" s="2"/>
    </row>
    <row r="98" spans="1:35">
      <c r="A98" s="3">
        <v>82</v>
      </c>
      <c r="B98" s="3" t="str">
        <f t="shared" si="3"/>
        <v/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4"/>
      <c r="Z98" s="84"/>
      <c r="AA98" s="16"/>
      <c r="AB98" s="16"/>
      <c r="AC98" s="16"/>
      <c r="AD98" s="16"/>
      <c r="AE98" s="16"/>
      <c r="AF98" s="16"/>
      <c r="AG98" s="2" t="str">
        <f t="shared" si="4"/>
        <v/>
      </c>
      <c r="AH98" s="52" t="str">
        <f t="shared" si="5"/>
        <v/>
      </c>
      <c r="AI98" s="2"/>
    </row>
    <row r="99" spans="1:35">
      <c r="A99" s="3">
        <v>83</v>
      </c>
      <c r="B99" s="3" t="str">
        <f t="shared" si="3"/>
        <v/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4"/>
      <c r="Z99" s="84"/>
      <c r="AA99" s="16"/>
      <c r="AB99" s="16"/>
      <c r="AC99" s="16"/>
      <c r="AD99" s="16"/>
      <c r="AE99" s="16"/>
      <c r="AF99" s="16"/>
      <c r="AG99" s="2" t="str">
        <f t="shared" si="4"/>
        <v/>
      </c>
      <c r="AH99" s="52" t="str">
        <f t="shared" si="5"/>
        <v/>
      </c>
      <c r="AI99" s="2"/>
    </row>
    <row r="100" spans="1:35">
      <c r="A100" s="3">
        <v>84</v>
      </c>
      <c r="B100" s="3" t="str">
        <f t="shared" si="3"/>
        <v/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4"/>
      <c r="Z100" s="84"/>
      <c r="AA100" s="16"/>
      <c r="AB100" s="16"/>
      <c r="AC100" s="16"/>
      <c r="AD100" s="16"/>
      <c r="AE100" s="16"/>
      <c r="AF100" s="16"/>
      <c r="AG100" s="2" t="str">
        <f t="shared" si="4"/>
        <v/>
      </c>
      <c r="AH100" s="52" t="str">
        <f t="shared" si="5"/>
        <v/>
      </c>
      <c r="AI100" s="2"/>
    </row>
    <row r="101" spans="1:35">
      <c r="A101" s="3">
        <v>85</v>
      </c>
      <c r="B101" s="3" t="str">
        <f t="shared" si="3"/>
        <v/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4"/>
      <c r="Z101" s="84"/>
      <c r="AA101" s="16"/>
      <c r="AB101" s="16"/>
      <c r="AC101" s="16"/>
      <c r="AD101" s="16"/>
      <c r="AE101" s="16"/>
      <c r="AF101" s="16"/>
      <c r="AG101" s="2" t="str">
        <f t="shared" si="4"/>
        <v/>
      </c>
      <c r="AH101" s="52" t="str">
        <f t="shared" si="5"/>
        <v/>
      </c>
      <c r="AI101" s="2"/>
    </row>
    <row r="102" spans="1:35">
      <c r="A102" s="3">
        <v>86</v>
      </c>
      <c r="B102" s="3" t="str">
        <f t="shared" si="3"/>
        <v/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4"/>
      <c r="Z102" s="84"/>
      <c r="AA102" s="16"/>
      <c r="AB102" s="16"/>
      <c r="AC102" s="16"/>
      <c r="AD102" s="16"/>
      <c r="AE102" s="16"/>
      <c r="AF102" s="16"/>
      <c r="AG102" s="2" t="str">
        <f t="shared" si="4"/>
        <v/>
      </c>
      <c r="AH102" s="52" t="str">
        <f t="shared" si="5"/>
        <v/>
      </c>
      <c r="AI102" s="2"/>
    </row>
    <row r="103" spans="1:35">
      <c r="A103" s="3">
        <v>87</v>
      </c>
      <c r="B103" s="3" t="str">
        <f t="shared" si="3"/>
        <v/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4"/>
      <c r="Z103" s="84"/>
      <c r="AA103" s="16"/>
      <c r="AB103" s="16"/>
      <c r="AC103" s="16"/>
      <c r="AD103" s="16"/>
      <c r="AE103" s="16"/>
      <c r="AF103" s="16"/>
      <c r="AG103" s="2" t="str">
        <f t="shared" si="4"/>
        <v/>
      </c>
      <c r="AH103" s="52" t="str">
        <f t="shared" si="5"/>
        <v/>
      </c>
      <c r="AI103" s="2"/>
    </row>
    <row r="104" spans="1:35">
      <c r="A104" s="3">
        <v>88</v>
      </c>
      <c r="B104" s="3" t="str">
        <f t="shared" si="3"/>
        <v/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4"/>
      <c r="Z104" s="84"/>
      <c r="AA104" s="16"/>
      <c r="AB104" s="16"/>
      <c r="AC104" s="16"/>
      <c r="AD104" s="16"/>
      <c r="AE104" s="16"/>
      <c r="AF104" s="16"/>
      <c r="AG104" s="2" t="str">
        <f t="shared" si="4"/>
        <v/>
      </c>
      <c r="AH104" s="52" t="str">
        <f t="shared" si="5"/>
        <v/>
      </c>
      <c r="AI104" s="2"/>
    </row>
    <row r="105" spans="1:35">
      <c r="A105" s="3">
        <v>89</v>
      </c>
      <c r="B105" s="3" t="str">
        <f t="shared" si="3"/>
        <v/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4"/>
      <c r="Z105" s="84"/>
      <c r="AA105" s="16"/>
      <c r="AB105" s="16"/>
      <c r="AC105" s="16"/>
      <c r="AD105" s="16"/>
      <c r="AE105" s="16"/>
      <c r="AF105" s="16"/>
      <c r="AG105" s="2" t="str">
        <f t="shared" si="4"/>
        <v/>
      </c>
      <c r="AH105" s="52" t="str">
        <f t="shared" si="5"/>
        <v/>
      </c>
      <c r="AI105" s="2"/>
    </row>
    <row r="106" spans="1:35">
      <c r="A106" s="3">
        <v>90</v>
      </c>
      <c r="B106" s="3" t="str">
        <f t="shared" si="3"/>
        <v/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4"/>
      <c r="Z106" s="84"/>
      <c r="AA106" s="16"/>
      <c r="AB106" s="16"/>
      <c r="AC106" s="16"/>
      <c r="AD106" s="16"/>
      <c r="AE106" s="16"/>
      <c r="AF106" s="16"/>
      <c r="AG106" s="2" t="str">
        <f t="shared" si="4"/>
        <v/>
      </c>
      <c r="AH106" s="52" t="str">
        <f t="shared" si="5"/>
        <v/>
      </c>
      <c r="AI106" s="2"/>
    </row>
    <row r="107" spans="1:35">
      <c r="A107" s="3">
        <v>91</v>
      </c>
      <c r="B107" s="3" t="str">
        <f t="shared" si="3"/>
        <v/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4"/>
      <c r="Z107" s="84"/>
      <c r="AA107" s="16"/>
      <c r="AB107" s="16"/>
      <c r="AC107" s="16"/>
      <c r="AD107" s="16"/>
      <c r="AE107" s="16"/>
      <c r="AF107" s="16"/>
      <c r="AG107" s="2" t="str">
        <f t="shared" si="4"/>
        <v/>
      </c>
      <c r="AH107" s="52" t="str">
        <f t="shared" si="5"/>
        <v/>
      </c>
      <c r="AI107" s="2"/>
    </row>
    <row r="108" spans="1:35">
      <c r="A108" s="3">
        <v>92</v>
      </c>
      <c r="B108" s="3" t="str">
        <f t="shared" si="3"/>
        <v/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4"/>
      <c r="Z108" s="84"/>
      <c r="AA108" s="16"/>
      <c r="AB108" s="16"/>
      <c r="AC108" s="16"/>
      <c r="AD108" s="16"/>
      <c r="AE108" s="16"/>
      <c r="AF108" s="16"/>
      <c r="AG108" s="2" t="str">
        <f t="shared" si="4"/>
        <v/>
      </c>
      <c r="AH108" s="52" t="str">
        <f t="shared" si="5"/>
        <v/>
      </c>
      <c r="AI108" s="2"/>
    </row>
    <row r="109" spans="1:35">
      <c r="A109" s="3">
        <v>93</v>
      </c>
      <c r="B109" s="3" t="str">
        <f t="shared" si="3"/>
        <v/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4"/>
      <c r="Z109" s="84"/>
      <c r="AA109" s="16"/>
      <c r="AB109" s="16"/>
      <c r="AC109" s="16"/>
      <c r="AD109" s="16"/>
      <c r="AE109" s="16"/>
      <c r="AF109" s="16"/>
      <c r="AG109" s="2" t="str">
        <f t="shared" si="4"/>
        <v/>
      </c>
      <c r="AH109" s="52" t="str">
        <f t="shared" si="5"/>
        <v/>
      </c>
      <c r="AI109" s="2"/>
    </row>
    <row r="110" spans="1:35">
      <c r="A110" s="3">
        <v>94</v>
      </c>
      <c r="B110" s="3" t="str">
        <f t="shared" si="3"/>
        <v/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4"/>
      <c r="Z110" s="84"/>
      <c r="AA110" s="16"/>
      <c r="AB110" s="16"/>
      <c r="AC110" s="16"/>
      <c r="AD110" s="16"/>
      <c r="AE110" s="16"/>
      <c r="AF110" s="16"/>
      <c r="AG110" s="2" t="str">
        <f t="shared" si="4"/>
        <v/>
      </c>
      <c r="AH110" s="52" t="str">
        <f t="shared" si="5"/>
        <v/>
      </c>
      <c r="AI110" s="2"/>
    </row>
    <row r="111" spans="1:35">
      <c r="A111" s="3">
        <v>95</v>
      </c>
      <c r="B111" s="3" t="str">
        <f t="shared" si="3"/>
        <v/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4"/>
      <c r="Z111" s="84"/>
      <c r="AA111" s="16"/>
      <c r="AB111" s="16"/>
      <c r="AC111" s="16"/>
      <c r="AD111" s="16"/>
      <c r="AE111" s="16"/>
      <c r="AF111" s="16"/>
      <c r="AG111" s="2" t="str">
        <f t="shared" si="4"/>
        <v/>
      </c>
      <c r="AH111" s="52" t="str">
        <f t="shared" si="5"/>
        <v/>
      </c>
      <c r="AI111" s="2"/>
    </row>
    <row r="112" spans="1:35">
      <c r="A112" s="3">
        <v>96</v>
      </c>
      <c r="B112" s="3" t="str">
        <f t="shared" si="3"/>
        <v/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4"/>
      <c r="Z112" s="84"/>
      <c r="AA112" s="16"/>
      <c r="AB112" s="16"/>
      <c r="AC112" s="16"/>
      <c r="AD112" s="16"/>
      <c r="AE112" s="16"/>
      <c r="AF112" s="16"/>
      <c r="AG112" s="2" t="str">
        <f t="shared" si="4"/>
        <v/>
      </c>
      <c r="AH112" s="52" t="str">
        <f t="shared" si="5"/>
        <v/>
      </c>
      <c r="AI112" s="2"/>
    </row>
    <row r="113" spans="1:35">
      <c r="A113" s="3">
        <v>97</v>
      </c>
      <c r="B113" s="3" t="str">
        <f t="shared" si="3"/>
        <v/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4"/>
      <c r="Z113" s="84"/>
      <c r="AA113" s="16"/>
      <c r="AB113" s="16"/>
      <c r="AC113" s="16"/>
      <c r="AD113" s="16"/>
      <c r="AE113" s="16"/>
      <c r="AF113" s="16"/>
      <c r="AG113" s="2" t="str">
        <f t="shared" si="4"/>
        <v/>
      </c>
      <c r="AH113" s="52" t="str">
        <f t="shared" si="5"/>
        <v/>
      </c>
      <c r="AI113" s="2"/>
    </row>
    <row r="114" spans="1:35">
      <c r="A114" s="3">
        <v>98</v>
      </c>
      <c r="B114" s="3" t="str">
        <f t="shared" si="3"/>
        <v/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4"/>
      <c r="Z114" s="84"/>
      <c r="AA114" s="16"/>
      <c r="AB114" s="16"/>
      <c r="AC114" s="16"/>
      <c r="AD114" s="16"/>
      <c r="AE114" s="16"/>
      <c r="AF114" s="16"/>
      <c r="AG114" s="2" t="str">
        <f t="shared" si="4"/>
        <v/>
      </c>
      <c r="AH114" s="52" t="str">
        <f t="shared" si="5"/>
        <v/>
      </c>
      <c r="AI114" s="2"/>
    </row>
    <row r="115" spans="1:35">
      <c r="A115" s="3">
        <v>99</v>
      </c>
      <c r="B115" s="3" t="str">
        <f t="shared" si="3"/>
        <v/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4"/>
      <c r="Z115" s="84"/>
      <c r="AA115" s="16"/>
      <c r="AB115" s="16"/>
      <c r="AC115" s="16"/>
      <c r="AD115" s="16"/>
      <c r="AE115" s="16"/>
      <c r="AF115" s="16"/>
      <c r="AG115" s="2" t="str">
        <f t="shared" si="4"/>
        <v/>
      </c>
      <c r="AH115" s="52" t="str">
        <f t="shared" si="5"/>
        <v/>
      </c>
      <c r="AI115" s="2"/>
    </row>
    <row r="116" spans="1:35">
      <c r="A116" s="3">
        <v>100</v>
      </c>
      <c r="B116" s="3" t="str">
        <f t="shared" si="3"/>
        <v/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4"/>
      <c r="Z116" s="84"/>
      <c r="AA116" s="16"/>
      <c r="AB116" s="16"/>
      <c r="AC116" s="44"/>
      <c r="AD116" s="44"/>
      <c r="AE116" s="44"/>
      <c r="AF116" s="44"/>
      <c r="AG116" s="2" t="str">
        <f t="shared" si="4"/>
        <v/>
      </c>
      <c r="AH116" s="52" t="str">
        <f t="shared" si="5"/>
        <v/>
      </c>
      <c r="AI116" s="2"/>
    </row>
    <row r="117" spans="1:35">
      <c r="B117" s="3" t="str">
        <f t="shared" si="3"/>
        <v/>
      </c>
      <c r="AG117" s="2" t="str">
        <f t="shared" si="4"/>
        <v/>
      </c>
    </row>
    <row r="118" spans="1:35">
      <c r="B118" s="3" t="str">
        <f t="shared" si="3"/>
        <v/>
      </c>
      <c r="AG118" s="2" t="str">
        <f t="shared" si="4"/>
        <v/>
      </c>
    </row>
    <row r="119" spans="1:35">
      <c r="B119" s="3" t="str">
        <f t="shared" si="3"/>
        <v/>
      </c>
      <c r="AG119" s="2" t="str">
        <f t="shared" si="4"/>
        <v/>
      </c>
    </row>
    <row r="120" spans="1:35">
      <c r="B120" s="3" t="str">
        <f t="shared" si="3"/>
        <v/>
      </c>
      <c r="AG120" s="2" t="str">
        <f t="shared" si="4"/>
        <v/>
      </c>
    </row>
    <row r="121" spans="1:35">
      <c r="B121" s="3" t="str">
        <f t="shared" si="3"/>
        <v/>
      </c>
      <c r="AG121" s="2" t="str">
        <f t="shared" si="4"/>
        <v/>
      </c>
    </row>
    <row r="122" spans="1:35">
      <c r="B122" s="3" t="str">
        <f t="shared" si="3"/>
        <v/>
      </c>
      <c r="AG122" s="2" t="str">
        <f t="shared" si="4"/>
        <v/>
      </c>
    </row>
    <row r="123" spans="1:35">
      <c r="B123" s="3" t="str">
        <f t="shared" si="3"/>
        <v/>
      </c>
      <c r="AG123" s="2" t="str">
        <f t="shared" si="4"/>
        <v/>
      </c>
    </row>
    <row r="124" spans="1:35">
      <c r="B124" s="3" t="str">
        <f t="shared" si="3"/>
        <v/>
      </c>
      <c r="AG124" s="2" t="str">
        <f t="shared" si="4"/>
        <v/>
      </c>
    </row>
    <row r="125" spans="1:35">
      <c r="B125" s="3" t="str">
        <f t="shared" si="3"/>
        <v/>
      </c>
      <c r="AG125" s="2" t="str">
        <f t="shared" si="4"/>
        <v/>
      </c>
    </row>
    <row r="126" spans="1:35">
      <c r="B126" s="3" t="str">
        <f t="shared" si="3"/>
        <v/>
      </c>
      <c r="AG126" s="2" t="str">
        <f t="shared" si="4"/>
        <v/>
      </c>
    </row>
    <row r="127" spans="1:35">
      <c r="B127" s="3" t="str">
        <f t="shared" si="3"/>
        <v/>
      </c>
      <c r="AG127" s="2" t="str">
        <f t="shared" si="4"/>
        <v/>
      </c>
    </row>
    <row r="128" spans="1:35">
      <c r="B128" s="3" t="str">
        <f t="shared" si="3"/>
        <v/>
      </c>
      <c r="AG128" s="2" t="str">
        <f t="shared" si="4"/>
        <v/>
      </c>
    </row>
    <row r="129" spans="2:33">
      <c r="B129" s="3" t="str">
        <f t="shared" si="3"/>
        <v/>
      </c>
      <c r="AG129" s="2" t="str">
        <f t="shared" si="4"/>
        <v/>
      </c>
    </row>
    <row r="130" spans="2:33">
      <c r="B130" s="3" t="str">
        <f t="shared" si="3"/>
        <v/>
      </c>
      <c r="AG130" s="2" t="str">
        <f t="shared" si="4"/>
        <v/>
      </c>
    </row>
    <row r="131" spans="2:33">
      <c r="B131" s="3" t="str">
        <f t="shared" si="3"/>
        <v/>
      </c>
      <c r="AG131" s="2" t="str">
        <f t="shared" si="4"/>
        <v/>
      </c>
    </row>
    <row r="132" spans="2:33">
      <c r="B132" s="3" t="str">
        <f t="shared" si="3"/>
        <v/>
      </c>
      <c r="AG132" s="2" t="str">
        <f t="shared" si="4"/>
        <v/>
      </c>
    </row>
    <row r="133" spans="2:33">
      <c r="B133" s="3" t="str">
        <f t="shared" si="3"/>
        <v/>
      </c>
      <c r="AG133" s="2" t="str">
        <f t="shared" si="4"/>
        <v/>
      </c>
    </row>
    <row r="134" spans="2:33">
      <c r="B134" s="3" t="str">
        <f t="shared" si="3"/>
        <v/>
      </c>
      <c r="AG134" s="2" t="str">
        <f t="shared" si="4"/>
        <v/>
      </c>
    </row>
    <row r="135" spans="2:33">
      <c r="B135" s="3" t="str">
        <f t="shared" si="3"/>
        <v/>
      </c>
      <c r="AG135" s="2" t="str">
        <f t="shared" si="4"/>
        <v/>
      </c>
    </row>
    <row r="136" spans="2:33">
      <c r="B136" s="3" t="str">
        <f t="shared" si="3"/>
        <v/>
      </c>
      <c r="AG136" s="2" t="str">
        <f t="shared" si="4"/>
        <v/>
      </c>
    </row>
    <row r="137" spans="2:33">
      <c r="B137" s="3" t="str">
        <f t="shared" si="3"/>
        <v/>
      </c>
      <c r="AG137" s="2" t="str">
        <f t="shared" si="4"/>
        <v/>
      </c>
    </row>
    <row r="138" spans="2:33">
      <c r="B138" s="3" t="str">
        <f t="shared" si="3"/>
        <v/>
      </c>
      <c r="AG138" s="2" t="str">
        <f t="shared" si="4"/>
        <v/>
      </c>
    </row>
    <row r="139" spans="2:33">
      <c r="B139" s="3" t="str">
        <f t="shared" si="3"/>
        <v/>
      </c>
      <c r="AG139" s="2" t="str">
        <f t="shared" si="4"/>
        <v/>
      </c>
    </row>
    <row r="140" spans="2:33">
      <c r="B140" s="3" t="str">
        <f t="shared" si="3"/>
        <v/>
      </c>
      <c r="AG140" s="2" t="str">
        <f t="shared" si="4"/>
        <v/>
      </c>
    </row>
    <row r="141" spans="2:33">
      <c r="B141" s="3" t="str">
        <f t="shared" si="3"/>
        <v/>
      </c>
      <c r="AG141" s="2" t="str">
        <f t="shared" si="4"/>
        <v/>
      </c>
    </row>
    <row r="142" spans="2:33">
      <c r="B142" s="3" t="str">
        <f t="shared" si="3"/>
        <v/>
      </c>
      <c r="AG142" s="2" t="str">
        <f t="shared" si="4"/>
        <v/>
      </c>
    </row>
    <row r="143" spans="2:33">
      <c r="B143" s="3" t="str">
        <f t="shared" si="3"/>
        <v/>
      </c>
      <c r="AG143" s="2" t="str">
        <f t="shared" si="4"/>
        <v/>
      </c>
    </row>
    <row r="144" spans="2:33">
      <c r="B144" s="3" t="str">
        <f t="shared" si="3"/>
        <v/>
      </c>
      <c r="AG144" s="2" t="str">
        <f t="shared" si="4"/>
        <v/>
      </c>
    </row>
    <row r="145" spans="2:34">
      <c r="B145" s="3" t="str">
        <f t="shared" ref="B145:B208" si="6">IF(F145="","",IF(($J$1-F145)&gt;=60,"ERROR",IF(($J$1-F145)&lt;16,"ERROR",$E145&amp;VLOOKUP(SUM($J$1-$F145),$A$3:$C$8,3,1))))</f>
        <v/>
      </c>
      <c r="AG145" s="2" t="str">
        <f t="shared" ref="AG145:AG208" si="7">IF($F145="","",IF(COUNTA(I145:V145)&gt;2,"Events Over Limit",IF(COUNTA(I145:V145)=0,"須最少參賽一個人項目",IF(AB145="Y",0+Z145,IF(COUNTA(AA145)=1,COUNTA(I145:V145)*80+250+Z145,IF(COUNTA(AA145)=0,COUNTA(I145:V145)*80+250+Z145,"Error"))))))</f>
        <v/>
      </c>
    </row>
    <row r="146" spans="2:34">
      <c r="B146" s="3" t="str">
        <f t="shared" si="6"/>
        <v/>
      </c>
      <c r="AG146" s="2" t="str">
        <f t="shared" si="7"/>
        <v/>
      </c>
    </row>
    <row r="147" spans="2:34">
      <c r="B147" s="3" t="str">
        <f t="shared" si="6"/>
        <v/>
      </c>
      <c r="AG147" s="2" t="str">
        <f t="shared" si="7"/>
        <v/>
      </c>
    </row>
    <row r="148" spans="2:34">
      <c r="B148" s="3" t="str">
        <f t="shared" si="6"/>
        <v/>
      </c>
      <c r="AG148" s="2" t="str">
        <f t="shared" si="7"/>
        <v/>
      </c>
    </row>
    <row r="149" spans="2:34">
      <c r="B149" s="3" t="str">
        <f t="shared" si="6"/>
        <v/>
      </c>
      <c r="AG149" s="2" t="str">
        <f t="shared" si="7"/>
        <v/>
      </c>
    </row>
    <row r="150" spans="2:34">
      <c r="B150" s="3" t="str">
        <f t="shared" si="6"/>
        <v/>
      </c>
      <c r="AG150" s="2" t="str">
        <f t="shared" si="7"/>
        <v/>
      </c>
    </row>
    <row r="151" spans="2:34">
      <c r="B151" s="3" t="str">
        <f t="shared" si="6"/>
        <v/>
      </c>
      <c r="AG151" s="2" t="str">
        <f t="shared" si="7"/>
        <v/>
      </c>
    </row>
    <row r="152" spans="2:34">
      <c r="B152" s="3" t="str">
        <f t="shared" si="6"/>
        <v/>
      </c>
      <c r="AG152" s="2" t="str">
        <f t="shared" si="7"/>
        <v/>
      </c>
      <c r="AH152" s="2"/>
    </row>
    <row r="153" spans="2:34">
      <c r="B153" s="3" t="str">
        <f t="shared" si="6"/>
        <v/>
      </c>
      <c r="AG153" s="2" t="str">
        <f t="shared" si="7"/>
        <v/>
      </c>
    </row>
    <row r="154" spans="2:34">
      <c r="B154" s="3" t="str">
        <f t="shared" si="6"/>
        <v/>
      </c>
      <c r="AG154" s="2" t="str">
        <f t="shared" si="7"/>
        <v/>
      </c>
    </row>
    <row r="155" spans="2:34">
      <c r="B155" s="3" t="str">
        <f t="shared" si="6"/>
        <v/>
      </c>
      <c r="AG155" s="2" t="str">
        <f t="shared" si="7"/>
        <v/>
      </c>
    </row>
    <row r="156" spans="2:34">
      <c r="B156" s="3" t="str">
        <f t="shared" si="6"/>
        <v/>
      </c>
      <c r="AG156" s="2" t="str">
        <f t="shared" si="7"/>
        <v/>
      </c>
    </row>
    <row r="157" spans="2:34">
      <c r="B157" s="3" t="str">
        <f t="shared" si="6"/>
        <v/>
      </c>
      <c r="AG157" s="2" t="str">
        <f t="shared" si="7"/>
        <v/>
      </c>
    </row>
    <row r="158" spans="2:34">
      <c r="B158" s="3" t="str">
        <f t="shared" si="6"/>
        <v/>
      </c>
      <c r="AG158" s="2" t="str">
        <f t="shared" si="7"/>
        <v/>
      </c>
    </row>
    <row r="159" spans="2:34">
      <c r="B159" s="3" t="str">
        <f t="shared" si="6"/>
        <v/>
      </c>
      <c r="AG159" s="2" t="str">
        <f t="shared" si="7"/>
        <v/>
      </c>
    </row>
    <row r="160" spans="2:34">
      <c r="B160" s="3" t="str">
        <f t="shared" si="6"/>
        <v/>
      </c>
      <c r="AG160" s="2" t="str">
        <f t="shared" si="7"/>
        <v/>
      </c>
    </row>
    <row r="161" spans="2:33">
      <c r="B161" s="3" t="str">
        <f t="shared" si="6"/>
        <v/>
      </c>
      <c r="AG161" s="2" t="str">
        <f t="shared" si="7"/>
        <v/>
      </c>
    </row>
    <row r="162" spans="2:33">
      <c r="B162" s="3" t="str">
        <f t="shared" si="6"/>
        <v/>
      </c>
      <c r="AG162" s="2" t="str">
        <f t="shared" si="7"/>
        <v/>
      </c>
    </row>
    <row r="163" spans="2:33">
      <c r="B163" s="3" t="str">
        <f t="shared" si="6"/>
        <v/>
      </c>
      <c r="AG163" s="2" t="str">
        <f t="shared" si="7"/>
        <v/>
      </c>
    </row>
    <row r="164" spans="2:33">
      <c r="B164" s="3" t="str">
        <f t="shared" si="6"/>
        <v/>
      </c>
      <c r="AG164" s="2" t="str">
        <f t="shared" si="7"/>
        <v/>
      </c>
    </row>
    <row r="165" spans="2:33">
      <c r="B165" s="3" t="str">
        <f t="shared" si="6"/>
        <v/>
      </c>
      <c r="AG165" s="2" t="str">
        <f t="shared" si="7"/>
        <v/>
      </c>
    </row>
    <row r="166" spans="2:33">
      <c r="B166" s="3" t="str">
        <f t="shared" si="6"/>
        <v/>
      </c>
      <c r="AG166" s="2" t="str">
        <f t="shared" si="7"/>
        <v/>
      </c>
    </row>
    <row r="167" spans="2:33">
      <c r="B167" s="3" t="str">
        <f t="shared" si="6"/>
        <v/>
      </c>
      <c r="AG167" s="2" t="str">
        <f t="shared" si="7"/>
        <v/>
      </c>
    </row>
    <row r="168" spans="2:33">
      <c r="B168" s="3" t="str">
        <f t="shared" si="6"/>
        <v/>
      </c>
      <c r="AG168" s="2" t="str">
        <f t="shared" si="7"/>
        <v/>
      </c>
    </row>
    <row r="169" spans="2:33">
      <c r="B169" s="3" t="str">
        <f t="shared" si="6"/>
        <v/>
      </c>
      <c r="AG169" s="2" t="str">
        <f t="shared" si="7"/>
        <v/>
      </c>
    </row>
    <row r="170" spans="2:33">
      <c r="B170" s="3" t="str">
        <f t="shared" si="6"/>
        <v/>
      </c>
      <c r="AG170" s="2" t="str">
        <f t="shared" si="7"/>
        <v/>
      </c>
    </row>
    <row r="171" spans="2:33">
      <c r="B171" s="3" t="str">
        <f t="shared" si="6"/>
        <v/>
      </c>
      <c r="AG171" s="2" t="str">
        <f t="shared" si="7"/>
        <v/>
      </c>
    </row>
    <row r="172" spans="2:33">
      <c r="B172" s="3" t="str">
        <f t="shared" si="6"/>
        <v/>
      </c>
      <c r="AG172" s="2" t="str">
        <f t="shared" si="7"/>
        <v/>
      </c>
    </row>
    <row r="173" spans="2:33">
      <c r="B173" s="3" t="str">
        <f t="shared" si="6"/>
        <v/>
      </c>
      <c r="AG173" s="2" t="str">
        <f t="shared" si="7"/>
        <v/>
      </c>
    </row>
    <row r="174" spans="2:33">
      <c r="B174" s="3" t="str">
        <f t="shared" si="6"/>
        <v/>
      </c>
      <c r="AG174" s="2" t="str">
        <f t="shared" si="7"/>
        <v/>
      </c>
    </row>
    <row r="175" spans="2:33">
      <c r="B175" s="3" t="str">
        <f t="shared" si="6"/>
        <v/>
      </c>
      <c r="AG175" s="2" t="str">
        <f t="shared" si="7"/>
        <v/>
      </c>
    </row>
    <row r="176" spans="2:33">
      <c r="B176" s="3" t="str">
        <f t="shared" si="6"/>
        <v/>
      </c>
      <c r="AG176" s="2" t="str">
        <f t="shared" si="7"/>
        <v/>
      </c>
    </row>
    <row r="177" spans="2:33">
      <c r="B177" s="3" t="str">
        <f t="shared" si="6"/>
        <v/>
      </c>
      <c r="AG177" s="2" t="str">
        <f t="shared" si="7"/>
        <v/>
      </c>
    </row>
    <row r="178" spans="2:33">
      <c r="B178" s="3" t="str">
        <f t="shared" si="6"/>
        <v/>
      </c>
      <c r="AG178" s="2" t="str">
        <f t="shared" si="7"/>
        <v/>
      </c>
    </row>
    <row r="179" spans="2:33">
      <c r="B179" s="3" t="str">
        <f t="shared" si="6"/>
        <v/>
      </c>
      <c r="AG179" s="2" t="str">
        <f t="shared" si="7"/>
        <v/>
      </c>
    </row>
    <row r="180" spans="2:33">
      <c r="B180" s="3" t="str">
        <f t="shared" si="6"/>
        <v/>
      </c>
      <c r="AG180" s="2" t="str">
        <f t="shared" si="7"/>
        <v/>
      </c>
    </row>
    <row r="181" spans="2:33">
      <c r="B181" s="3" t="str">
        <f t="shared" si="6"/>
        <v/>
      </c>
      <c r="AG181" s="2" t="str">
        <f t="shared" si="7"/>
        <v/>
      </c>
    </row>
    <row r="182" spans="2:33">
      <c r="B182" s="3" t="str">
        <f t="shared" si="6"/>
        <v/>
      </c>
      <c r="AG182" s="2" t="str">
        <f t="shared" si="7"/>
        <v/>
      </c>
    </row>
    <row r="183" spans="2:33">
      <c r="B183" s="3" t="str">
        <f t="shared" si="6"/>
        <v/>
      </c>
      <c r="AG183" s="2" t="str">
        <f t="shared" si="7"/>
        <v/>
      </c>
    </row>
    <row r="184" spans="2:33">
      <c r="B184" s="3" t="str">
        <f t="shared" si="6"/>
        <v/>
      </c>
      <c r="AG184" s="2" t="str">
        <f t="shared" si="7"/>
        <v/>
      </c>
    </row>
    <row r="185" spans="2:33">
      <c r="B185" s="3" t="str">
        <f t="shared" si="6"/>
        <v/>
      </c>
      <c r="AG185" s="2" t="str">
        <f t="shared" si="7"/>
        <v/>
      </c>
    </row>
    <row r="186" spans="2:33">
      <c r="B186" s="3" t="str">
        <f t="shared" si="6"/>
        <v/>
      </c>
      <c r="AG186" s="2" t="str">
        <f t="shared" si="7"/>
        <v/>
      </c>
    </row>
    <row r="187" spans="2:33">
      <c r="B187" s="3" t="str">
        <f t="shared" si="6"/>
        <v/>
      </c>
      <c r="AG187" s="2" t="str">
        <f t="shared" si="7"/>
        <v/>
      </c>
    </row>
    <row r="188" spans="2:33">
      <c r="B188" s="3" t="str">
        <f t="shared" si="6"/>
        <v/>
      </c>
      <c r="AG188" s="2" t="str">
        <f t="shared" si="7"/>
        <v/>
      </c>
    </row>
    <row r="189" spans="2:33">
      <c r="B189" s="3" t="str">
        <f t="shared" si="6"/>
        <v/>
      </c>
      <c r="AG189" s="2" t="str">
        <f t="shared" si="7"/>
        <v/>
      </c>
    </row>
    <row r="190" spans="2:33">
      <c r="B190" s="3" t="str">
        <f t="shared" si="6"/>
        <v/>
      </c>
      <c r="AG190" s="2" t="str">
        <f t="shared" si="7"/>
        <v/>
      </c>
    </row>
    <row r="191" spans="2:33">
      <c r="B191" s="3" t="str">
        <f t="shared" si="6"/>
        <v/>
      </c>
      <c r="AG191" s="2" t="str">
        <f t="shared" si="7"/>
        <v/>
      </c>
    </row>
    <row r="192" spans="2:33">
      <c r="B192" s="3" t="str">
        <f t="shared" si="6"/>
        <v/>
      </c>
      <c r="AG192" s="2" t="str">
        <f t="shared" si="7"/>
        <v/>
      </c>
    </row>
    <row r="193" spans="2:33">
      <c r="B193" s="3" t="str">
        <f t="shared" si="6"/>
        <v/>
      </c>
      <c r="AG193" s="2" t="str">
        <f t="shared" si="7"/>
        <v/>
      </c>
    </row>
    <row r="194" spans="2:33">
      <c r="B194" s="3" t="str">
        <f t="shared" si="6"/>
        <v/>
      </c>
      <c r="AG194" s="2" t="str">
        <f t="shared" si="7"/>
        <v/>
      </c>
    </row>
    <row r="195" spans="2:33">
      <c r="B195" s="3" t="str">
        <f t="shared" si="6"/>
        <v/>
      </c>
      <c r="AG195" s="2" t="str">
        <f t="shared" si="7"/>
        <v/>
      </c>
    </row>
    <row r="196" spans="2:33">
      <c r="B196" s="3" t="str">
        <f t="shared" si="6"/>
        <v/>
      </c>
      <c r="AG196" s="2" t="str">
        <f t="shared" si="7"/>
        <v/>
      </c>
    </row>
    <row r="197" spans="2:33">
      <c r="B197" s="3" t="str">
        <f t="shared" si="6"/>
        <v/>
      </c>
      <c r="AG197" s="2" t="str">
        <f t="shared" si="7"/>
        <v/>
      </c>
    </row>
    <row r="198" spans="2:33">
      <c r="B198" s="3" t="str">
        <f t="shared" si="6"/>
        <v/>
      </c>
      <c r="AG198" s="2" t="str">
        <f t="shared" si="7"/>
        <v/>
      </c>
    </row>
    <row r="199" spans="2:33">
      <c r="B199" s="3" t="str">
        <f t="shared" si="6"/>
        <v/>
      </c>
      <c r="AG199" s="2" t="str">
        <f t="shared" si="7"/>
        <v/>
      </c>
    </row>
    <row r="200" spans="2:33">
      <c r="B200" s="3" t="str">
        <f t="shared" si="6"/>
        <v/>
      </c>
      <c r="AG200" s="2" t="str">
        <f t="shared" si="7"/>
        <v/>
      </c>
    </row>
    <row r="201" spans="2:33">
      <c r="B201" s="3" t="str">
        <f t="shared" si="6"/>
        <v/>
      </c>
      <c r="AG201" s="2" t="str">
        <f t="shared" si="7"/>
        <v/>
      </c>
    </row>
    <row r="202" spans="2:33">
      <c r="B202" s="3" t="str">
        <f t="shared" si="6"/>
        <v/>
      </c>
      <c r="AG202" s="2" t="str">
        <f t="shared" si="7"/>
        <v/>
      </c>
    </row>
    <row r="203" spans="2:33">
      <c r="B203" s="3" t="str">
        <f t="shared" si="6"/>
        <v/>
      </c>
      <c r="AG203" s="2" t="str">
        <f t="shared" si="7"/>
        <v/>
      </c>
    </row>
    <row r="204" spans="2:33">
      <c r="B204" s="3" t="str">
        <f t="shared" si="6"/>
        <v/>
      </c>
      <c r="AG204" s="2" t="str">
        <f t="shared" si="7"/>
        <v/>
      </c>
    </row>
    <row r="205" spans="2:33">
      <c r="B205" s="3" t="str">
        <f t="shared" si="6"/>
        <v/>
      </c>
      <c r="AG205" s="2" t="str">
        <f t="shared" si="7"/>
        <v/>
      </c>
    </row>
    <row r="206" spans="2:33">
      <c r="B206" s="3" t="str">
        <f t="shared" si="6"/>
        <v/>
      </c>
      <c r="AG206" s="2" t="str">
        <f t="shared" si="7"/>
        <v/>
      </c>
    </row>
    <row r="207" spans="2:33">
      <c r="B207" s="3" t="str">
        <f t="shared" si="6"/>
        <v/>
      </c>
      <c r="AG207" s="2" t="str">
        <f t="shared" si="7"/>
        <v/>
      </c>
    </row>
    <row r="208" spans="2:33">
      <c r="B208" s="3" t="str">
        <f t="shared" si="6"/>
        <v/>
      </c>
      <c r="AG208" s="2" t="str">
        <f t="shared" si="7"/>
        <v/>
      </c>
    </row>
    <row r="209" spans="2:33">
      <c r="B209" s="3" t="str">
        <f t="shared" ref="B209:B217" si="8">IF(F209="","",IF(($J$1-F209)&gt;=60,"ERROR",IF(($J$1-F209)&lt;16,"ERROR",$E209&amp;VLOOKUP(SUM($J$1-$F209),$A$3:$C$8,3,1))))</f>
        <v/>
      </c>
      <c r="AG209" s="2" t="str">
        <f t="shared" ref="AG209:AG217" si="9">IF($F209="","",IF(COUNTA(I209:V209)&gt;2,"Events Over Limit",IF(COUNTA(I209:V209)=0,"須最少參賽一個人項目",IF(AB209="Y",0+Z209,IF(COUNTA(AA209)=1,COUNTA(I209:V209)*80+250+Z209,IF(COUNTA(AA209)=0,COUNTA(I209:V209)*80+250+Z209,"Error"))))))</f>
        <v/>
      </c>
    </row>
    <row r="210" spans="2:33">
      <c r="B210" s="3" t="str">
        <f t="shared" si="8"/>
        <v/>
      </c>
      <c r="AG210" s="2" t="str">
        <f t="shared" si="9"/>
        <v/>
      </c>
    </row>
    <row r="211" spans="2:33">
      <c r="B211" s="3" t="str">
        <f t="shared" si="8"/>
        <v/>
      </c>
      <c r="AG211" s="2" t="str">
        <f t="shared" si="9"/>
        <v/>
      </c>
    </row>
    <row r="212" spans="2:33">
      <c r="B212" s="3" t="str">
        <f t="shared" si="8"/>
        <v/>
      </c>
      <c r="AG212" s="2" t="str">
        <f t="shared" si="9"/>
        <v/>
      </c>
    </row>
    <row r="213" spans="2:33">
      <c r="B213" s="3" t="str">
        <f t="shared" si="8"/>
        <v/>
      </c>
      <c r="AG213" s="2" t="str">
        <f t="shared" si="9"/>
        <v/>
      </c>
    </row>
    <row r="214" spans="2:33">
      <c r="B214" s="3" t="str">
        <f t="shared" si="8"/>
        <v/>
      </c>
      <c r="AG214" s="2" t="str">
        <f t="shared" si="9"/>
        <v/>
      </c>
    </row>
    <row r="215" spans="2:33">
      <c r="B215" s="3" t="str">
        <f t="shared" si="8"/>
        <v/>
      </c>
      <c r="AG215" s="2" t="str">
        <f t="shared" si="9"/>
        <v/>
      </c>
    </row>
    <row r="216" spans="2:33">
      <c r="B216" s="3" t="str">
        <f t="shared" si="8"/>
        <v/>
      </c>
      <c r="AG216" s="2" t="str">
        <f t="shared" si="9"/>
        <v/>
      </c>
    </row>
    <row r="217" spans="2:33">
      <c r="B217" s="3" t="str">
        <f t="shared" si="8"/>
        <v/>
      </c>
      <c r="AG217" s="2" t="str">
        <f t="shared" si="9"/>
        <v/>
      </c>
    </row>
    <row r="1048575" spans="1:47" s="75" customFormat="1">
      <c r="A1048575" s="1"/>
      <c r="B1048575" s="1"/>
      <c r="C1048575" s="32"/>
      <c r="D1048575" s="32"/>
      <c r="E1048575" s="32"/>
      <c r="F1048575" s="32"/>
      <c r="G1048575" s="32"/>
      <c r="H1048575" s="32"/>
      <c r="I1048575" s="32"/>
      <c r="J1048575" s="32"/>
      <c r="K1048575" s="32"/>
      <c r="L1048575" s="32"/>
      <c r="M1048575" s="32"/>
      <c r="N1048575" s="32"/>
      <c r="O1048575" s="32"/>
      <c r="P1048575" s="32"/>
      <c r="Q1048575" s="32"/>
      <c r="R1048575" s="32"/>
      <c r="S1048575" s="32"/>
      <c r="T1048575" s="32"/>
      <c r="U1048575" s="32"/>
      <c r="V1048575" s="32"/>
      <c r="W1048575" s="32"/>
      <c r="X1048575" s="32"/>
      <c r="Y1048575" s="4" t="s">
        <v>51</v>
      </c>
      <c r="AA1048575" s="32"/>
      <c r="AB1048575" s="32"/>
      <c r="AC1048575" s="32"/>
      <c r="AD1048575" s="32"/>
      <c r="AE1048575" s="32"/>
      <c r="AF1048575" s="32"/>
      <c r="AG1048575" s="33"/>
      <c r="AH1048575" s="1"/>
      <c r="AI1048575" s="1"/>
      <c r="AJ1048575" s="1"/>
      <c r="AK1048575" s="1"/>
      <c r="AL1048575" s="1"/>
      <c r="AM1048575" s="1"/>
      <c r="AN1048575" s="1"/>
      <c r="AO1048575" s="1"/>
      <c r="AP1048575" s="1"/>
      <c r="AQ1048575" s="1"/>
      <c r="AR1048575" s="1"/>
      <c r="AS1048575" s="1"/>
      <c r="AT1048575" s="1"/>
      <c r="AU1048575" s="1"/>
    </row>
  </sheetData>
  <sheetProtection algorithmName="SHA-512" hashValue="LfrEKm6IY22Rx+IWeoed00akBaGaJCZQ5RLXqDkVS+Fh/R3c0ALUbfNKgI0ZQyFwpM4MQwPCGFXuFviw3ey6og==" saltValue="Vh3DdNnwYZTXqECPTOQN6w==" spinCount="100000" sheet="1" selectLockedCells="1"/>
  <phoneticPr fontId="8" type="noConversion"/>
  <conditionalFormatting sqref="Y23:Y116">
    <cfRule type="expression" dxfId="5" priority="5">
      <formula>AND(Y23&lt;&gt;0,COUNTIF($Y$17:$Y$116,Y23)&lt;4)</formula>
    </cfRule>
    <cfRule type="expression" dxfId="4" priority="6">
      <formula>COUNTIF($Y$17:$Y$116,Y23)&gt;6</formula>
    </cfRule>
  </conditionalFormatting>
  <conditionalFormatting sqref="Y1048575:Y1048576">
    <cfRule type="expression" dxfId="3" priority="3">
      <formula>AND(Y1048575&lt;&gt;0,COUNTIF($Y$17:$Y$116,Y1048575)&lt;4)</formula>
    </cfRule>
    <cfRule type="expression" dxfId="2" priority="4">
      <formula>COUNTIF($Y$17:$Y$116,Y1048575)&gt;6</formula>
    </cfRule>
  </conditionalFormatting>
  <conditionalFormatting sqref="Y17:Y22">
    <cfRule type="expression" dxfId="1" priority="1">
      <formula>AND(Y17&lt;&gt;0,COUNTIF($Y$17:$Y$116,Y17)&lt;4)</formula>
    </cfRule>
    <cfRule type="expression" dxfId="0" priority="2">
      <formula>COUNTIF($Y$17:$Y$116,Y17)&gt;6</formula>
    </cfRule>
  </conditionalFormatting>
  <hyperlinks>
    <hyperlink ref="AC16" r:id="rId1" xr:uid="{3CB5165F-251F-204E-91E3-FABAF5A90EA3}"/>
  </hyperlinks>
  <pageMargins left="0" right="0" top="0" bottom="0.39370078740157483" header="0" footer="0.19685039370078741"/>
  <pageSetup paperSize="9" scale="31" fitToHeight="15" orientation="landscape" horizontalDpi="4294967292" verticalDpi="4294967292"/>
  <headerFooter>
    <oddFooter>&amp;L&amp;"新細明體,標準"&amp;K000000&amp;A&amp;C&amp;"新細明體,標準"&amp;K000000P. &amp;P of &amp;N&amp;R&amp;"新細明體,標準"&amp;K000000Printed @&amp;D,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OAC 第1站</vt:lpstr>
      <vt:lpstr>OAC 第2站</vt:lpstr>
      <vt:lpstr>'OAC 第1站'!Print_Area</vt:lpstr>
      <vt:lpstr>'OAC 第2站'!Print_Area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Yeung</dc:creator>
  <cp:lastModifiedBy>Ryan Yeung</cp:lastModifiedBy>
  <cp:lastPrinted>2017-02-10T22:24:35Z</cp:lastPrinted>
  <dcterms:created xsi:type="dcterms:W3CDTF">2017-02-07T17:26:07Z</dcterms:created>
  <dcterms:modified xsi:type="dcterms:W3CDTF">2021-08-20T17:26:01Z</dcterms:modified>
</cp:coreProperties>
</file>